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\Documents\2020 documents 6 July\CC 2020\PTC &amp; IACT-Africa POPIA Compliance Toolkit\1 Initiate\1.2 Project Management items\"/>
    </mc:Choice>
  </mc:AlternateContent>
  <bookViews>
    <workbookView xWindow="0" yWindow="0" windowWidth="20490" windowHeight="7275" tabRatio="894" activeTab="3"/>
  </bookViews>
  <sheets>
    <sheet name="Introduction" sheetId="10" r:id="rId1"/>
    <sheet name="Meetings Held" sheetId="11" r:id="rId2"/>
    <sheet name="Assessment Tracker Intro" sheetId="3" r:id="rId3"/>
    <sheet name="Assessment Tracker" sheetId="1" r:id="rId4"/>
    <sheet name="Remediation Intro" sheetId="5" r:id="rId5"/>
    <sheet name="Remediation Tracker" sheetId="6" r:id="rId6"/>
    <sheet name="Assessment Graphs" sheetId="4" r:id="rId7"/>
    <sheet name="Remediation Graphs" sheetId="7" r:id="rId8"/>
    <sheet name="Ranges" sheetId="2" r:id="rId9"/>
    <sheet name="Legend" sheetId="8" r:id="rId10"/>
  </sheets>
  <externalReferences>
    <externalReference r:id="rId11"/>
  </externalReferences>
  <definedNames>
    <definedName name="buname">Ranges!#REF!</definedName>
    <definedName name="businessunit" localSheetId="7">Ranges!#REF!</definedName>
    <definedName name="businessunit" localSheetId="4">[1]Ranges!$D$2:$D$11</definedName>
    <definedName name="businessunit" localSheetId="5">Ranges!#REF!</definedName>
    <definedName name="businessunit">Ranges!#REF!</definedName>
    <definedName name="corporate" localSheetId="7">Ranges!$C$2:$C$12</definedName>
    <definedName name="corporate" localSheetId="4">[1]Ranges!$C$2:$C$11</definedName>
    <definedName name="corporate" localSheetId="5">Ranges!$C$2:$C$11</definedName>
    <definedName name="corporate">Ranges!$C$2:$C$12</definedName>
    <definedName name="name" localSheetId="7">Ranges!$B$2:$B$21</definedName>
    <definedName name="name" localSheetId="4">[1]Ranges!$B$2:$B$22</definedName>
    <definedName name="name" localSheetId="5">Ranges!$B$2:$B$21</definedName>
    <definedName name="name">Ranges!$B$2:$B$21</definedName>
    <definedName name="_xlnm.Print_Area" localSheetId="5">'Remediation Tracker'!$A$1:$O$123</definedName>
    <definedName name="_xlnm.Print_Titles" localSheetId="3">'Assessment Tracker'!$C:$C</definedName>
    <definedName name="_xlnm.Print_Titles" localSheetId="5">'Remediation Tracker'!$B:$B</definedName>
    <definedName name="status" localSheetId="7">Ranges!$A$2:$A$6</definedName>
    <definedName name="status" localSheetId="4">[1]Ranges!$A$2:$A$6</definedName>
    <definedName name="status" localSheetId="5">Ranges!$A$2:$A$6</definedName>
    <definedName name="status">Ranges!$A$2:$A$6</definedName>
    <definedName name="type">Ranges!$D$2:$D$3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1" l="1"/>
  <c r="F36" i="1"/>
  <c r="G36" i="1"/>
  <c r="H36" i="1"/>
  <c r="I36" i="1"/>
  <c r="J36" i="1"/>
  <c r="K36" i="1"/>
  <c r="L36" i="1"/>
  <c r="M36" i="1"/>
  <c r="E37" i="1"/>
  <c r="F37" i="1"/>
  <c r="G37" i="1"/>
  <c r="H37" i="1"/>
  <c r="I37" i="1"/>
  <c r="J37" i="1"/>
  <c r="K37" i="1"/>
  <c r="L37" i="1"/>
  <c r="M37" i="1"/>
  <c r="E38" i="1"/>
  <c r="F38" i="1"/>
  <c r="G38" i="1"/>
  <c r="H38" i="1"/>
  <c r="I38" i="1"/>
  <c r="J38" i="1"/>
  <c r="K38" i="1"/>
  <c r="L38" i="1"/>
  <c r="M38" i="1"/>
  <c r="E39" i="1"/>
  <c r="F39" i="1"/>
  <c r="G39" i="1"/>
  <c r="H39" i="1"/>
  <c r="I39" i="1"/>
  <c r="J39" i="1"/>
  <c r="K39" i="1"/>
  <c r="L39" i="1"/>
  <c r="M39" i="1"/>
  <c r="E40" i="1"/>
  <c r="F40" i="1"/>
  <c r="G40" i="1"/>
  <c r="H40" i="1"/>
  <c r="I40" i="1"/>
  <c r="J40" i="1"/>
  <c r="K40" i="1"/>
  <c r="L40" i="1"/>
  <c r="M40" i="1"/>
  <c r="D40" i="1"/>
  <c r="D38" i="1"/>
  <c r="D37" i="1"/>
  <c r="D39" i="1"/>
  <c r="D36" i="1" l="1"/>
  <c r="D56" i="6" l="1"/>
  <c r="E56" i="6"/>
  <c r="F56" i="6"/>
  <c r="G56" i="6"/>
  <c r="H56" i="6"/>
  <c r="I56" i="6"/>
  <c r="J56" i="6"/>
  <c r="K56" i="6"/>
  <c r="L56" i="6"/>
  <c r="D57" i="6"/>
  <c r="E57" i="6"/>
  <c r="F57" i="6"/>
  <c r="G57" i="6"/>
  <c r="H57" i="6"/>
  <c r="I57" i="6"/>
  <c r="J57" i="6"/>
  <c r="K57" i="6"/>
  <c r="L57" i="6"/>
  <c r="D58" i="6"/>
  <c r="E58" i="6"/>
  <c r="F58" i="6"/>
  <c r="G58" i="6"/>
  <c r="H58" i="6"/>
  <c r="I58" i="6"/>
  <c r="J58" i="6"/>
  <c r="K58" i="6"/>
  <c r="L58" i="6"/>
  <c r="D59" i="6"/>
  <c r="E59" i="6"/>
  <c r="F59" i="6"/>
  <c r="G59" i="6"/>
  <c r="H59" i="6"/>
  <c r="I59" i="6"/>
  <c r="J59" i="6"/>
  <c r="K59" i="6"/>
  <c r="L59" i="6"/>
  <c r="D60" i="6"/>
  <c r="E60" i="6"/>
  <c r="F60" i="6"/>
  <c r="G60" i="6"/>
  <c r="H60" i="6"/>
  <c r="I60" i="6"/>
  <c r="J60" i="6"/>
  <c r="K60" i="6"/>
  <c r="L60" i="6"/>
  <c r="C60" i="6"/>
  <c r="C59" i="6"/>
  <c r="C58" i="6"/>
  <c r="C56" i="6"/>
  <c r="C57" i="6" l="1"/>
  <c r="L41" i="1" l="1"/>
  <c r="J41" i="1"/>
  <c r="H41" i="1"/>
  <c r="E61" i="6"/>
  <c r="G61" i="6"/>
  <c r="K61" i="6"/>
  <c r="I61" i="6"/>
  <c r="D61" i="6"/>
  <c r="H61" i="6"/>
  <c r="F61" i="6"/>
  <c r="J61" i="6"/>
  <c r="K41" i="1"/>
  <c r="G41" i="1"/>
  <c r="F41" i="1"/>
  <c r="I41" i="1"/>
  <c r="E41" i="1"/>
  <c r="L61" i="6"/>
  <c r="C61" i="6"/>
  <c r="M41" i="1"/>
  <c r="D41" i="1" l="1"/>
</calcChain>
</file>

<file path=xl/comments1.xml><?xml version="1.0" encoding="utf-8"?>
<comments xmlns="http://schemas.openxmlformats.org/spreadsheetml/2006/main">
  <authors>
    <author>Dr Peter Tobin, CGEIT, PMIITPSA, PMP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1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1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1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1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1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1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1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1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4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4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4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4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4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4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4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4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4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5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5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5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5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5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5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5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5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5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5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6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7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8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9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2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2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2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20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2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2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2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22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2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2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2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23" authorId="0" shapeId="0">
      <text>
        <r>
          <rPr>
            <b/>
            <sz val="8"/>
            <color indexed="81"/>
            <rFont val="Tahoma"/>
            <family val="2"/>
          </rPr>
          <t xml:space="preserve">Not yet started: Required assessment has not yet been started
Green: Assessment has been completed
Amber: Assessment has a committed date and is being completed
Red: Assessment does not have a committed date or the date has been missed
Not applicable: Assessment is not applicable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Dr Peter Tobin, CGEIT, PMIITPSA, PMP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2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2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2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2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2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2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2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2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2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2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2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2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2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2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2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2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2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2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2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2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2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2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2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2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2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2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2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2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2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2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2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2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2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2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2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2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2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2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2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2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2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2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2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2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2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2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2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2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2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2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2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2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2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2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2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2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2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2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2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2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2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2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2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2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2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2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2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2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2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2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2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2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2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2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2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2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2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2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2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2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2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2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2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2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2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2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2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2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2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2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2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2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2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2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3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3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3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3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3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3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3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3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3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3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3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3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3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3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3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3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3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3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3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3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3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3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3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3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3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3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3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3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3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3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3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3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3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3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3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3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3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3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3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3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3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3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3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3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3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3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3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3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3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3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3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3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3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3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3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3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3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3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3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3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3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3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3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3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3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3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3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3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3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3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3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3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3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3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3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3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3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3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3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3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3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3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3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3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3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3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3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3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3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3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3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3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3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3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3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3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3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4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4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4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4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4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4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4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4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4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4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4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4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4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4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4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4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4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4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4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4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4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4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4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4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4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4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4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4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4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4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4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4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4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4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4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4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4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4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4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4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4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4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4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4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4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4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4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4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4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4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4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4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4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4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4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4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4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4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4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4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4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4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4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4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4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4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4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4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4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4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4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4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4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4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4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4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4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4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4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4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4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4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4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4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4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4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4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4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4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4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4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4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4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4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4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4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4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5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5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5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5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5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5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5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5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5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5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5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5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5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5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5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5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5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5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5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5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5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5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5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5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5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5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5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5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5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5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5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5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5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5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5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5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5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5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5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5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5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5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5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5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5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5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5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5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5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5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5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5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5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5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5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5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5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5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6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6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6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6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6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6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6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6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6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6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6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6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6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6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6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6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6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6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6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6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7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7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7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7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7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7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7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7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7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7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7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7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7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7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7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7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7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7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7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7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7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7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7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7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7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7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7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7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7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7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7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7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7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7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7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7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7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7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7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7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7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7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7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7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7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7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7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7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7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7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7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7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7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7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7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7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7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7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7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7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7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7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7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7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7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7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7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7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7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7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7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7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7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7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7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7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7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7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7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7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7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7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7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7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7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7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7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7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8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8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8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8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8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8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8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8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8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8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8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8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8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8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8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8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8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8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8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8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8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8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8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8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8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8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8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8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8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8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8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8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8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8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8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8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8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8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8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8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8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8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8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8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8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8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8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8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8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8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8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8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8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8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8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8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8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8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8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8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8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8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8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8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8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8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8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8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8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8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8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8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8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8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8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8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8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8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8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8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8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8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8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8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8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8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8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8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8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8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8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8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8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8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8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8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8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8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8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8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9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9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9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9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9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9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9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9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9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9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9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9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9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9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9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9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9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9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9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9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9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9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9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9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9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9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9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9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9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9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9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9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9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9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9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9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9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9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9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9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9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9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9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9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9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9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9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9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9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9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9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9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9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9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9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9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9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9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9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9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9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9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9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9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9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9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9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9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9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9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9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9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9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9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9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9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9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9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9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9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9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9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9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9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9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9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9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9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9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9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9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9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9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9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9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9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9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9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9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9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0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0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0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0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0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0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0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0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0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0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0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0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0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0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0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0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0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0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0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0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0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0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0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0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0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0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0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0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0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0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0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0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0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0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0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0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0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0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0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0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0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0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0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0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0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0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0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0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0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0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0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0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0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0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0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0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0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0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0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0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0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0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0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0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0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0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0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0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0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0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0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0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0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0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0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0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0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0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0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0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0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0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0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0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0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0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0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0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0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08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0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0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0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0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0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0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0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0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0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09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10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1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1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1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1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1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1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1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1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1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11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12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13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14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15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16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C1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D1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E1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F1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G1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H1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I1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J1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K1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  <comment ref="L117" authorId="0" shapeId="0">
      <text>
        <r>
          <rPr>
            <sz val="8"/>
            <color indexed="81"/>
            <rFont val="Tahoma"/>
            <family val="2"/>
          </rPr>
          <t xml:space="preserve">Not yet started: Required remediation work has not yet been started
Green:  Remediation work has been completed
Amber: Remediation work has a committed date and is being completed
Red:  Remediation work does not have a committed date or the date has been missed
Not applicable: Remediation work is not applicable
</t>
        </r>
      </text>
    </comment>
  </commentList>
</comments>
</file>

<file path=xl/sharedStrings.xml><?xml version="1.0" encoding="utf-8"?>
<sst xmlns="http://schemas.openxmlformats.org/spreadsheetml/2006/main" count="1108" uniqueCount="206">
  <si>
    <t>Introduction</t>
  </si>
  <si>
    <t>The purpose of this Tracker is to manage the multiple assessments and remedial actions involved in completion of a POPIA &amp; PAIA project</t>
  </si>
  <si>
    <t>It is a project management tool intended for use by the client project manager</t>
  </si>
  <si>
    <t>For further information please contact your toolkit supplier</t>
  </si>
  <si>
    <t>Assessment completed by (name)</t>
  </si>
  <si>
    <t>Completion date (insert date)</t>
  </si>
  <si>
    <t>On behalf of Business Unit (insert unit)</t>
  </si>
  <si>
    <t>Date</t>
  </si>
  <si>
    <t>Meeting Content</t>
  </si>
  <si>
    <t>Attendees</t>
  </si>
  <si>
    <t>Time</t>
  </si>
  <si>
    <t>Duration</t>
  </si>
  <si>
    <t>Item #</t>
  </si>
  <si>
    <t>Purpose of the Assessment Tracker</t>
  </si>
  <si>
    <t>The tracker tab has the capability to track assessments at the Corporate an Business Unit level which can be named on the Ranges tab.</t>
  </si>
  <si>
    <t>Organisation entities can be named can be named on the Ranges tab.</t>
  </si>
  <si>
    <t>Primary and secondary contacts responsible for the completion of assessments can be named on the Ranges tab.</t>
  </si>
  <si>
    <t>The status field shows 5 status categories which can be tailored via the Ranges tab.</t>
  </si>
  <si>
    <t>The Tracker can be amended to use as a Heat Map with conditional formatting</t>
  </si>
  <si>
    <t>A graph tab can be added where totals of the various assessments and their status can be shown</t>
  </si>
  <si>
    <t xml:space="preserve">Suggested use of the status categories is </t>
  </si>
  <si>
    <t>Not yet started: this assessment has not yet been evaluated to identify whether it needs to be completed for the relevant BU / responsible person in that column</t>
  </si>
  <si>
    <t>Red: Assessment assigned, no promise date given; or promise date given but missed; in either case the assessment is outstandig for completion</t>
  </si>
  <si>
    <t>Amber: Assessment assigned, promise date give, work underway but not yet past due</t>
  </si>
  <si>
    <t>Green: Assessment assigned and completed</t>
  </si>
  <si>
    <t>Not applicable: This assessment is not applicable for the relevant BU / responsible person in that column</t>
  </si>
  <si>
    <t>For support please contact your project consultant</t>
  </si>
  <si>
    <t>Corporate Unit Assessments as at date:</t>
  </si>
  <si>
    <t>Corporate entity name</t>
  </si>
  <si>
    <t>Who to complete the assessment?</t>
  </si>
  <si>
    <t>Alternate person</t>
  </si>
  <si>
    <t>name15</t>
  </si>
  <si>
    <t>name17</t>
  </si>
  <si>
    <t>name18</t>
  </si>
  <si>
    <t>name19</t>
  </si>
  <si>
    <t>name20</t>
  </si>
  <si>
    <t>Basic or advanced assessment</t>
  </si>
  <si>
    <t>Assessment name</t>
  </si>
  <si>
    <t>Status</t>
  </si>
  <si>
    <t>Status2</t>
  </si>
  <si>
    <t>Status3</t>
  </si>
  <si>
    <t>Status4</t>
  </si>
  <si>
    <t>Status5</t>
  </si>
  <si>
    <t>Status6</t>
  </si>
  <si>
    <t>Status7</t>
  </si>
  <si>
    <t>Status8</t>
  </si>
  <si>
    <t>Status9</t>
  </si>
  <si>
    <t>Status10</t>
  </si>
  <si>
    <t>Due Date</t>
  </si>
  <si>
    <t>Memo</t>
  </si>
  <si>
    <t>Advanced</t>
  </si>
  <si>
    <t>Business Continuity review</t>
  </si>
  <si>
    <t>Not applicable</t>
  </si>
  <si>
    <t>Red</t>
  </si>
  <si>
    <t xml:space="preserve">Basic </t>
  </si>
  <si>
    <t>Physical security and site access review</t>
  </si>
  <si>
    <t>Existing contracts review</t>
  </si>
  <si>
    <t>Amber</t>
  </si>
  <si>
    <t>Existing policies review</t>
  </si>
  <si>
    <t>Personal Information Diagnostic review</t>
  </si>
  <si>
    <t>Direct marketing Assessment</t>
  </si>
  <si>
    <t>Privacy Notice Assessment</t>
  </si>
  <si>
    <t>Social media Assessment</t>
  </si>
  <si>
    <t>Web site Assessment</t>
  </si>
  <si>
    <t xml:space="preserve">Consent Compliance Assessment </t>
  </si>
  <si>
    <t>Not yet started</t>
  </si>
  <si>
    <t xml:space="preserve">Controller Assessment </t>
  </si>
  <si>
    <t xml:space="preserve">Data Breach Response Assessment </t>
  </si>
  <si>
    <t xml:space="preserve">Data Protection Impact Assessment Tool </t>
  </si>
  <si>
    <t xml:space="preserve">Data Sharing &amp; Data Subject Access Assessment </t>
  </si>
  <si>
    <t xml:space="preserve">Data Subject Rights Assessment </t>
  </si>
  <si>
    <t xml:space="preserve">Governance Assessment </t>
  </si>
  <si>
    <t xml:space="preserve">Internal data process flow assessment </t>
  </si>
  <si>
    <t xml:space="preserve">Principles Assessment </t>
  </si>
  <si>
    <t xml:space="preserve">Privacy By Design Assessment </t>
  </si>
  <si>
    <t xml:space="preserve">Processing Lawfulness Assessment </t>
  </si>
  <si>
    <t xml:space="preserve">Processor Assessment  </t>
  </si>
  <si>
    <t xml:space="preserve">Processor Selection Assessment </t>
  </si>
  <si>
    <t xml:space="preserve">Records Management Assessment </t>
  </si>
  <si>
    <t xml:space="preserve">Training Needs Assessment </t>
  </si>
  <si>
    <t xml:space="preserve">Cloud Services Assessment </t>
  </si>
  <si>
    <t xml:space="preserve">Digital Devices Assessment </t>
  </si>
  <si>
    <t xml:space="preserve">Digital Devices User Survey </t>
  </si>
  <si>
    <t xml:space="preserve">NIST Cyber Security Assessment  </t>
  </si>
  <si>
    <t xml:space="preserve">NIST Incident Response Readiness Assessment </t>
  </si>
  <si>
    <t>Data Loss Assessment</t>
  </si>
  <si>
    <t>Green</t>
  </si>
  <si>
    <t>Total</t>
  </si>
  <si>
    <t>Purpose of the Remediation Tracker</t>
  </si>
  <si>
    <t>The purpose of this tool is to provide an overall mechanism to track the progress of the completion of the various POPIA remediation actions which are to be completed</t>
  </si>
  <si>
    <t>The tracker tab has the capability to track remediation actions  at the Corporate an Business Unit level which can be named on the Ranges tab.</t>
  </si>
  <si>
    <t>Primary and secondary contacts responsible for the completion of remediation actions  can be named on the Ranges tab.</t>
  </si>
  <si>
    <t>A graph tab can be added where totals of the various remediation actions  and their status can be shown</t>
  </si>
  <si>
    <t>Review date:</t>
  </si>
  <si>
    <t>corp 1</t>
  </si>
  <si>
    <t>corp 2</t>
  </si>
  <si>
    <t>corp 3</t>
  </si>
  <si>
    <t>corp 4</t>
  </si>
  <si>
    <t>corp 5</t>
  </si>
  <si>
    <t>corp 6</t>
  </si>
  <si>
    <t>corp 7</t>
  </si>
  <si>
    <t>corp 8</t>
  </si>
  <si>
    <t>corp 9</t>
  </si>
  <si>
    <t>corp 10</t>
  </si>
  <si>
    <t>Who to complete the remediation actions?</t>
  </si>
  <si>
    <t>#</t>
  </si>
  <si>
    <t>Remediation action  name</t>
  </si>
  <si>
    <t>Access control compliance</t>
  </si>
  <si>
    <t>Asset Disposal plan actions</t>
  </si>
  <si>
    <t>Audit plan actions</t>
  </si>
  <si>
    <t>Business continuity services</t>
  </si>
  <si>
    <t>Clean desk plan actions</t>
  </si>
  <si>
    <t>Cloud services</t>
  </si>
  <si>
    <t>Contract update actions</t>
  </si>
  <si>
    <t>Cyber Security risk actions</t>
  </si>
  <si>
    <t>Data acceess management</t>
  </si>
  <si>
    <t>Data Loss Protection Actions</t>
  </si>
  <si>
    <t>Data retention plan</t>
  </si>
  <si>
    <t>Data sharing agreements</t>
  </si>
  <si>
    <t>Digital devices actions</t>
  </si>
  <si>
    <t>Electronic records destruction management</t>
  </si>
  <si>
    <t>Employee compliance commitment actions</t>
  </si>
  <si>
    <t>Governance structure</t>
  </si>
  <si>
    <t>Incident response</t>
  </si>
  <si>
    <t>Information Officer and Deputy appointment letter</t>
  </si>
  <si>
    <t>Information Officer capabilities</t>
  </si>
  <si>
    <t>IT risks management strategy</t>
  </si>
  <si>
    <t>Ongoing awareness actions</t>
  </si>
  <si>
    <t>Ongoing Compliance Monitoring actions</t>
  </si>
  <si>
    <t>Ongoing compliance plan</t>
  </si>
  <si>
    <t>PAIA manual actions</t>
  </si>
  <si>
    <t>PAIA manual process</t>
  </si>
  <si>
    <t>Paper records destruction management</t>
  </si>
  <si>
    <t xml:space="preserve">Personal information diagnostic actions </t>
  </si>
  <si>
    <t>Physical security actions</t>
  </si>
  <si>
    <t>Physical security management</t>
  </si>
  <si>
    <t>PI destruction plan actions</t>
  </si>
  <si>
    <t>PI owner actions</t>
  </si>
  <si>
    <t>PI Quality plan actions</t>
  </si>
  <si>
    <t>PI sharing plan actions</t>
  </si>
  <si>
    <t>Policy update actions</t>
  </si>
  <si>
    <t xml:space="preserve">POPI metrics actions </t>
  </si>
  <si>
    <t>POPI Solution Provider Matrix</t>
  </si>
  <si>
    <t xml:space="preserve">POPI Strategy actions </t>
  </si>
  <si>
    <t>POPI Training delivery</t>
  </si>
  <si>
    <t>POPI Training plan</t>
  </si>
  <si>
    <t>Privacy impact assessment actions</t>
  </si>
  <si>
    <t>Privacy notices published</t>
  </si>
  <si>
    <t>Regulator relations actions</t>
  </si>
  <si>
    <t>Retention policy actions</t>
  </si>
  <si>
    <t>Secure destruction plan</t>
  </si>
  <si>
    <t>Security Incident management actions</t>
  </si>
  <si>
    <t>Site access management</t>
  </si>
  <si>
    <t>Social media actions</t>
  </si>
  <si>
    <t>Web site actions</t>
  </si>
  <si>
    <t>Other</t>
  </si>
  <si>
    <t xml:space="preserve">   </t>
  </si>
  <si>
    <t>status</t>
  </si>
  <si>
    <t>name</t>
  </si>
  <si>
    <t>corporate</t>
  </si>
  <si>
    <t>type</t>
  </si>
  <si>
    <t>name16</t>
  </si>
  <si>
    <t>Assessments Tracker</t>
  </si>
  <si>
    <t>Explanation</t>
  </si>
  <si>
    <t>Required assessment has not yet been started</t>
  </si>
  <si>
    <t>Assessment has been completed</t>
  </si>
  <si>
    <t>Assessment has a committed date and is being completed</t>
  </si>
  <si>
    <t>Assessment does not have a committed date or the date has been missed</t>
  </si>
  <si>
    <t xml:space="preserve">Assessment is not applicable </t>
  </si>
  <si>
    <t>Remediation Tracker</t>
  </si>
  <si>
    <t>Required remediation work has not yet been started</t>
  </si>
  <si>
    <t>Eemediation work has been completed</t>
  </si>
  <si>
    <t>Remediation work has a committed date and is being completed</t>
  </si>
  <si>
    <t>Remediation work does not have a committed date or the date has been missed</t>
  </si>
  <si>
    <t xml:space="preserve">Remediation work is not applicable </t>
  </si>
  <si>
    <t>Meetings held</t>
  </si>
  <si>
    <t>Responsible</t>
  </si>
  <si>
    <t>name1</t>
  </si>
  <si>
    <t>name2</t>
  </si>
  <si>
    <t>name3</t>
  </si>
  <si>
    <t>name4</t>
  </si>
  <si>
    <t>name5</t>
  </si>
  <si>
    <t>name6</t>
  </si>
  <si>
    <t>name7</t>
  </si>
  <si>
    <t>name8</t>
  </si>
  <si>
    <t>name9</t>
  </si>
  <si>
    <t>name10</t>
  </si>
  <si>
    <t>name11</t>
  </si>
  <si>
    <t>name12</t>
  </si>
  <si>
    <t>name13</t>
  </si>
  <si>
    <t>name14</t>
  </si>
  <si>
    <t>corp1</t>
  </si>
  <si>
    <t>corp2</t>
  </si>
  <si>
    <t>corp12</t>
  </si>
  <si>
    <t>corp13</t>
  </si>
  <si>
    <t>corp14</t>
  </si>
  <si>
    <t>corp3</t>
  </si>
  <si>
    <t>corp4</t>
  </si>
  <si>
    <t>corp5</t>
  </si>
  <si>
    <t>corp6</t>
  </si>
  <si>
    <t>corp7</t>
  </si>
  <si>
    <t>corp8</t>
  </si>
  <si>
    <t>corp9</t>
  </si>
  <si>
    <t>corp10</t>
  </si>
  <si>
    <t>corp11</t>
  </si>
  <si>
    <t>corp15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</si>
</sst>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center" vertical="top" wrapText="1"/>
      <protection locked="0"/>
    </xf>
    <xf numFmtId="0" fontId="0" fillId="0" borderId="1" xfId="0" applyFill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1" xfId="0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15" fontId="0" fillId="0" borderId="0" xfId="0" applyNumberFormat="1" applyAlignment="1" applyProtection="1">
      <alignment horizontal="center" vertical="top"/>
      <protection locked="0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" fillId="3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15" fontId="0" fillId="0" borderId="1" xfId="0" applyNumberForma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32"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theme="2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F0"/>
        </patternFill>
      </fill>
    </dxf>
    <dxf>
      <alignment horizontal="center" vertical="top" textRotation="0" wrapText="1" indent="0" justifyLastLine="0" shrinkToFit="0" readingOrder="0"/>
      <protection locked="0" hidden="0"/>
    </dxf>
    <dxf>
      <alignment horizontal="center" vertical="top" textRotation="0" wrapText="1" indent="0" justifyLastLine="0" shrinkToFit="0" readingOrder="0"/>
      <protection locked="0" hidden="0"/>
    </dxf>
    <dxf>
      <alignment horizontal="center" vertical="top" textRotation="0" wrapText="1" indent="0" justifyLastLine="0" shrinkToFit="0" readingOrder="0"/>
      <protection locked="0" hidden="0"/>
    </dxf>
    <dxf>
      <alignment horizontal="center" vertical="top" textRotation="0" wrapText="1" indent="0" justifyLastLine="0" shrinkToFit="0" readingOrder="0"/>
      <protection locked="0" hidden="0"/>
    </dxf>
    <dxf>
      <alignment horizontal="center" vertical="top" textRotation="0" wrapText="1" indent="0" justifyLastLine="0" shrinkToFit="0" readingOrder="0"/>
      <protection locked="0" hidden="0"/>
    </dxf>
    <dxf>
      <alignment horizontal="center" vertical="top" textRotation="0" wrapText="1" indent="0" justifyLastLine="0" shrinkToFit="0" readingOrder="0"/>
      <protection locked="0" hidden="0"/>
    </dxf>
    <dxf>
      <alignment horizontal="center" vertical="top" textRotation="0" wrapText="1" indent="0" justifyLastLine="0" shrinkToFit="0" readingOrder="0"/>
      <protection locked="0" hidden="0"/>
    </dxf>
    <dxf>
      <alignment horizontal="center" vertical="top" textRotation="0" wrapText="1" indent="0" justifyLastLine="0" shrinkToFit="0" readingOrder="0"/>
      <protection locked="0" hidden="0"/>
    </dxf>
    <dxf>
      <alignment horizontal="center" vertical="top" textRotation="0" wrapText="1" indent="0" justifyLastLine="0" shrinkToFit="0" readingOrder="0"/>
      <protection locked="0" hidden="0"/>
    </dxf>
    <dxf>
      <alignment horizontal="center" vertical="top" textRotation="0" wrapText="1" indent="0" justifyLastLine="0" shrinkToFit="0" readingOrder="0"/>
      <protection locked="0" hidden="0"/>
    </dxf>
    <dxf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top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Corporate Assessments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'Assessment Tracker'!$C$36</c:f>
              <c:strCache>
                <c:ptCount val="1"/>
                <c:pt idx="0">
                  <c:v>Not yet started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'Assessment Tracker'!$D$2:$M$2</c:f>
              <c:strCache>
                <c:ptCount val="10"/>
                <c:pt idx="0">
                  <c:v>corp1</c:v>
                </c:pt>
                <c:pt idx="1">
                  <c:v>corp2</c:v>
                </c:pt>
                <c:pt idx="2">
                  <c:v>corp3</c:v>
                </c:pt>
                <c:pt idx="3">
                  <c:v>corp4</c:v>
                </c:pt>
                <c:pt idx="4">
                  <c:v>corp5</c:v>
                </c:pt>
                <c:pt idx="5">
                  <c:v>corp6</c:v>
                </c:pt>
                <c:pt idx="6">
                  <c:v>corp7</c:v>
                </c:pt>
                <c:pt idx="7">
                  <c:v>corp8</c:v>
                </c:pt>
                <c:pt idx="8">
                  <c:v>corp9</c:v>
                </c:pt>
                <c:pt idx="9">
                  <c:v>corp10</c:v>
                </c:pt>
              </c:strCache>
            </c:strRef>
          </c:cat>
          <c:val>
            <c:numRef>
              <c:f>'Assessment Tracker'!$D$36:$M$36</c:f>
              <c:numCache>
                <c:formatCode>General</c:formatCode>
                <c:ptCount val="10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799-4150-BD7C-E13DDA2B2A1C}"/>
            </c:ext>
          </c:extLst>
        </c:ser>
        <c:ser>
          <c:idx val="1"/>
          <c:order val="1"/>
          <c:tx>
            <c:strRef>
              <c:f>'Assessment Tracker'!$C$37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'Assessment Tracker'!$D$2:$M$2</c:f>
              <c:strCache>
                <c:ptCount val="10"/>
                <c:pt idx="0">
                  <c:v>corp1</c:v>
                </c:pt>
                <c:pt idx="1">
                  <c:v>corp2</c:v>
                </c:pt>
                <c:pt idx="2">
                  <c:v>corp3</c:v>
                </c:pt>
                <c:pt idx="3">
                  <c:v>corp4</c:v>
                </c:pt>
                <c:pt idx="4">
                  <c:v>corp5</c:v>
                </c:pt>
                <c:pt idx="5">
                  <c:v>corp6</c:v>
                </c:pt>
                <c:pt idx="6">
                  <c:v>corp7</c:v>
                </c:pt>
                <c:pt idx="7">
                  <c:v>corp8</c:v>
                </c:pt>
                <c:pt idx="8">
                  <c:v>corp9</c:v>
                </c:pt>
                <c:pt idx="9">
                  <c:v>corp10</c:v>
                </c:pt>
              </c:strCache>
            </c:strRef>
          </c:cat>
          <c:val>
            <c:numRef>
              <c:f>'Assessment Tracker'!$D$37:$M$37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799-4150-BD7C-E13DDA2B2A1C}"/>
            </c:ext>
          </c:extLst>
        </c:ser>
        <c:ser>
          <c:idx val="2"/>
          <c:order val="2"/>
          <c:tx>
            <c:strRef>
              <c:f>'Assessment Tracker'!$C$38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'Assessment Tracker'!$D$2:$M$2</c:f>
              <c:strCache>
                <c:ptCount val="10"/>
                <c:pt idx="0">
                  <c:v>corp1</c:v>
                </c:pt>
                <c:pt idx="1">
                  <c:v>corp2</c:v>
                </c:pt>
                <c:pt idx="2">
                  <c:v>corp3</c:v>
                </c:pt>
                <c:pt idx="3">
                  <c:v>corp4</c:v>
                </c:pt>
                <c:pt idx="4">
                  <c:v>corp5</c:v>
                </c:pt>
                <c:pt idx="5">
                  <c:v>corp6</c:v>
                </c:pt>
                <c:pt idx="6">
                  <c:v>corp7</c:v>
                </c:pt>
                <c:pt idx="7">
                  <c:v>corp8</c:v>
                </c:pt>
                <c:pt idx="8">
                  <c:v>corp9</c:v>
                </c:pt>
                <c:pt idx="9">
                  <c:v>corp10</c:v>
                </c:pt>
              </c:strCache>
            </c:strRef>
          </c:cat>
          <c:val>
            <c:numRef>
              <c:f>'Assessment Tracker'!$D$38:$M$38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799-4150-BD7C-E13DDA2B2A1C}"/>
            </c:ext>
          </c:extLst>
        </c:ser>
        <c:ser>
          <c:idx val="3"/>
          <c:order val="3"/>
          <c:tx>
            <c:strRef>
              <c:f>'Assessment Tracker'!$C$39</c:f>
              <c:strCache>
                <c:ptCount val="1"/>
                <c:pt idx="0">
                  <c:v>Red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'Assessment Tracker'!$D$2:$M$2</c:f>
              <c:strCache>
                <c:ptCount val="10"/>
                <c:pt idx="0">
                  <c:v>corp1</c:v>
                </c:pt>
                <c:pt idx="1">
                  <c:v>corp2</c:v>
                </c:pt>
                <c:pt idx="2">
                  <c:v>corp3</c:v>
                </c:pt>
                <c:pt idx="3">
                  <c:v>corp4</c:v>
                </c:pt>
                <c:pt idx="4">
                  <c:v>corp5</c:v>
                </c:pt>
                <c:pt idx="5">
                  <c:v>corp6</c:v>
                </c:pt>
                <c:pt idx="6">
                  <c:v>corp7</c:v>
                </c:pt>
                <c:pt idx="7">
                  <c:v>corp8</c:v>
                </c:pt>
                <c:pt idx="8">
                  <c:v>corp9</c:v>
                </c:pt>
                <c:pt idx="9">
                  <c:v>corp10</c:v>
                </c:pt>
              </c:strCache>
            </c:strRef>
          </c:cat>
          <c:val>
            <c:numRef>
              <c:f>'Assessment Tracker'!$D$39:$M$39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799-4150-BD7C-E13DDA2B2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0290536"/>
        <c:axId val="330290928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'Assessment Tracker'!$C$40</c15:sqref>
                        </c15:formulaRef>
                      </c:ext>
                    </c:extLst>
                    <c:strCache>
                      <c:ptCount val="1"/>
                      <c:pt idx="0">
                        <c:v>Not applicable</c:v>
                      </c:pt>
                    </c:strCache>
                  </c:strRef>
                </c:tx>
                <c:invertIfNegative val="0"/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'Assessment Tracker'!$D$2:$M$2</c15:sqref>
                        </c15:formulaRef>
                      </c:ext>
                    </c:extLst>
                    <c:strCache>
                      <c:ptCount val="10"/>
                      <c:pt idx="0">
                        <c:v>corp1</c:v>
                      </c:pt>
                      <c:pt idx="1">
                        <c:v>corp2</c:v>
                      </c:pt>
                      <c:pt idx="2">
                        <c:v>corp3</c:v>
                      </c:pt>
                      <c:pt idx="3">
                        <c:v>corp4</c:v>
                      </c:pt>
                      <c:pt idx="4">
                        <c:v>corp5</c:v>
                      </c:pt>
                      <c:pt idx="5">
                        <c:v>corp6</c:v>
                      </c:pt>
                      <c:pt idx="6">
                        <c:v>corp7</c:v>
                      </c:pt>
                      <c:pt idx="7">
                        <c:v>corp8</c:v>
                      </c:pt>
                      <c:pt idx="8">
                        <c:v>corp9</c:v>
                      </c:pt>
                      <c:pt idx="9">
                        <c:v>corp10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'Assessment Tracker'!$D$40:$M$40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4-C799-4150-BD7C-E13DDA2B2A1C}"/>
                  </c:ext>
                </c:extLst>
              </c15:ser>
            </c15:filteredBarSeries>
          </c:ext>
        </c:extLst>
      </c:barChart>
      <c:catAx>
        <c:axId val="330290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0290928"/>
        <c:crosses val="autoZero"/>
        <c:auto val="1"/>
        <c:lblAlgn val="ctr"/>
        <c:lblOffset val="100"/>
        <c:noMultiLvlLbl val="0"/>
      </c:catAx>
      <c:valAx>
        <c:axId val="330290928"/>
        <c:scaling>
          <c:orientation val="minMax"/>
          <c:max val="3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0290536"/>
        <c:crosses val="autoZero"/>
        <c:crossBetween val="between"/>
        <c:majorUnit val="5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/>
              <a:t>Corporate entity remediations 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'Remediation Tracker'!$B$56</c:f>
              <c:strCache>
                <c:ptCount val="1"/>
                <c:pt idx="0">
                  <c:v>Not yet started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'Remediation Tracker'!$C$2:$L$2</c:f>
              <c:strCache>
                <c:ptCount val="10"/>
                <c:pt idx="0">
                  <c:v>corp 1</c:v>
                </c:pt>
                <c:pt idx="1">
                  <c:v>corp 2</c:v>
                </c:pt>
                <c:pt idx="2">
                  <c:v>corp 3</c:v>
                </c:pt>
                <c:pt idx="3">
                  <c:v>corp 4</c:v>
                </c:pt>
                <c:pt idx="4">
                  <c:v>corp 5</c:v>
                </c:pt>
                <c:pt idx="5">
                  <c:v>corp 6</c:v>
                </c:pt>
                <c:pt idx="6">
                  <c:v>corp 7</c:v>
                </c:pt>
                <c:pt idx="7">
                  <c:v>corp 8</c:v>
                </c:pt>
                <c:pt idx="8">
                  <c:v>corp 9</c:v>
                </c:pt>
                <c:pt idx="9">
                  <c:v>corp 10</c:v>
                </c:pt>
              </c:strCache>
            </c:strRef>
          </c:cat>
          <c:val>
            <c:numRef>
              <c:f>'Remediation Tracker'!$C$56:$L$56</c:f>
              <c:numCache>
                <c:formatCode>General</c:formatCode>
                <c:ptCount val="10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44-406A-95BD-41CEE289BB2D}"/>
            </c:ext>
          </c:extLst>
        </c:ser>
        <c:ser>
          <c:idx val="1"/>
          <c:order val="1"/>
          <c:tx>
            <c:strRef>
              <c:f>'Remediation Tracker'!$B$57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'Remediation Tracker'!$C$2:$L$2</c:f>
              <c:strCache>
                <c:ptCount val="10"/>
                <c:pt idx="0">
                  <c:v>corp 1</c:v>
                </c:pt>
                <c:pt idx="1">
                  <c:v>corp 2</c:v>
                </c:pt>
                <c:pt idx="2">
                  <c:v>corp 3</c:v>
                </c:pt>
                <c:pt idx="3">
                  <c:v>corp 4</c:v>
                </c:pt>
                <c:pt idx="4">
                  <c:v>corp 5</c:v>
                </c:pt>
                <c:pt idx="5">
                  <c:v>corp 6</c:v>
                </c:pt>
                <c:pt idx="6">
                  <c:v>corp 7</c:v>
                </c:pt>
                <c:pt idx="7">
                  <c:v>corp 8</c:v>
                </c:pt>
                <c:pt idx="8">
                  <c:v>corp 9</c:v>
                </c:pt>
                <c:pt idx="9">
                  <c:v>corp 10</c:v>
                </c:pt>
              </c:strCache>
            </c:strRef>
          </c:cat>
          <c:val>
            <c:numRef>
              <c:f>'Remediation Tracker'!$C$57:$L$57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44-406A-95BD-41CEE289BB2D}"/>
            </c:ext>
          </c:extLst>
        </c:ser>
        <c:ser>
          <c:idx val="2"/>
          <c:order val="2"/>
          <c:tx>
            <c:strRef>
              <c:f>'Remediation Tracker'!$B$58</c:f>
              <c:strCache>
                <c:ptCount val="1"/>
                <c:pt idx="0">
                  <c:v>Amber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'Remediation Tracker'!$C$2:$L$2</c:f>
              <c:strCache>
                <c:ptCount val="10"/>
                <c:pt idx="0">
                  <c:v>corp 1</c:v>
                </c:pt>
                <c:pt idx="1">
                  <c:v>corp 2</c:v>
                </c:pt>
                <c:pt idx="2">
                  <c:v>corp 3</c:v>
                </c:pt>
                <c:pt idx="3">
                  <c:v>corp 4</c:v>
                </c:pt>
                <c:pt idx="4">
                  <c:v>corp 5</c:v>
                </c:pt>
                <c:pt idx="5">
                  <c:v>corp 6</c:v>
                </c:pt>
                <c:pt idx="6">
                  <c:v>corp 7</c:v>
                </c:pt>
                <c:pt idx="7">
                  <c:v>corp 8</c:v>
                </c:pt>
                <c:pt idx="8">
                  <c:v>corp 9</c:v>
                </c:pt>
                <c:pt idx="9">
                  <c:v>corp 10</c:v>
                </c:pt>
              </c:strCache>
            </c:strRef>
          </c:cat>
          <c:val>
            <c:numRef>
              <c:f>'Remediation Tracker'!$C$58:$L$58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D44-406A-95BD-41CEE289BB2D}"/>
            </c:ext>
          </c:extLst>
        </c:ser>
        <c:ser>
          <c:idx val="3"/>
          <c:order val="3"/>
          <c:tx>
            <c:strRef>
              <c:f>'Remediation Tracker'!$B$59</c:f>
              <c:strCache>
                <c:ptCount val="1"/>
                <c:pt idx="0">
                  <c:v>Red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'Remediation Tracker'!$C$2:$L$2</c:f>
              <c:strCache>
                <c:ptCount val="10"/>
                <c:pt idx="0">
                  <c:v>corp 1</c:v>
                </c:pt>
                <c:pt idx="1">
                  <c:v>corp 2</c:v>
                </c:pt>
                <c:pt idx="2">
                  <c:v>corp 3</c:v>
                </c:pt>
                <c:pt idx="3">
                  <c:v>corp 4</c:v>
                </c:pt>
                <c:pt idx="4">
                  <c:v>corp 5</c:v>
                </c:pt>
                <c:pt idx="5">
                  <c:v>corp 6</c:v>
                </c:pt>
                <c:pt idx="6">
                  <c:v>corp 7</c:v>
                </c:pt>
                <c:pt idx="7">
                  <c:v>corp 8</c:v>
                </c:pt>
                <c:pt idx="8">
                  <c:v>corp 9</c:v>
                </c:pt>
                <c:pt idx="9">
                  <c:v>corp 10</c:v>
                </c:pt>
              </c:strCache>
            </c:strRef>
          </c:cat>
          <c:val>
            <c:numRef>
              <c:f>'Remediation Tracker'!$C$59:$L$59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D44-406A-95BD-41CEE289BB2D}"/>
            </c:ext>
          </c:extLst>
        </c:ser>
        <c:ser>
          <c:idx val="4"/>
          <c:order val="4"/>
          <c:tx>
            <c:strRef>
              <c:f>'Remediation Tracker'!$B$60</c:f>
              <c:strCache>
                <c:ptCount val="1"/>
                <c:pt idx="0">
                  <c:v>Not applicable</c:v>
                </c:pt>
              </c:strCache>
            </c:strRef>
          </c:tx>
          <c:invertIfNegative val="0"/>
          <c:cat>
            <c:strRef>
              <c:f>'Remediation Tracker'!$C$2:$L$2</c:f>
              <c:strCache>
                <c:ptCount val="10"/>
                <c:pt idx="0">
                  <c:v>corp 1</c:v>
                </c:pt>
                <c:pt idx="1">
                  <c:v>corp 2</c:v>
                </c:pt>
                <c:pt idx="2">
                  <c:v>corp 3</c:v>
                </c:pt>
                <c:pt idx="3">
                  <c:v>corp 4</c:v>
                </c:pt>
                <c:pt idx="4">
                  <c:v>corp 5</c:v>
                </c:pt>
                <c:pt idx="5">
                  <c:v>corp 6</c:v>
                </c:pt>
                <c:pt idx="6">
                  <c:v>corp 7</c:v>
                </c:pt>
                <c:pt idx="7">
                  <c:v>corp 8</c:v>
                </c:pt>
                <c:pt idx="8">
                  <c:v>corp 9</c:v>
                </c:pt>
                <c:pt idx="9">
                  <c:v>corp 10</c:v>
                </c:pt>
              </c:strCache>
            </c:strRef>
          </c:cat>
          <c:val>
            <c:numRef>
              <c:f>'Remediation Tracker'!$C$60:$L$60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D44-406A-95BD-41CEE289B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0289360"/>
        <c:axId val="330292496"/>
      </c:barChart>
      <c:catAx>
        <c:axId val="33028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0292496"/>
        <c:crosses val="autoZero"/>
        <c:auto val="1"/>
        <c:lblAlgn val="ctr"/>
        <c:lblOffset val="100"/>
        <c:noMultiLvlLbl val="0"/>
      </c:catAx>
      <c:valAx>
        <c:axId val="330292496"/>
        <c:scaling>
          <c:orientation val="minMax"/>
          <c:max val="5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0289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31750</xdr:rowOff>
    </xdr:from>
    <xdr:to>
      <xdr:col>12</xdr:col>
      <xdr:colOff>412750</xdr:colOff>
      <xdr:row>16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12</xdr:col>
      <xdr:colOff>428625</xdr:colOff>
      <xdr:row>15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linglobal.sharepoint.com/Peter's%20desktop%20folder%20Acer%2026%20June/cc2016/POPI%202016/Licence%20original%20docs%20March%202016/Original%20Excel%20docs/Core%20Licence%20POPI%20Remediation%20action%20tracker%20v2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Remediation Tracker"/>
      <sheetName val="Ranges"/>
      <sheetName val="Graphs"/>
    </sheetNames>
    <sheetDataSet>
      <sheetData sheetId="0" refreshError="1"/>
      <sheetData sheetId="1">
        <row r="35">
          <cell r="B35" t="str">
            <v>Not yet started</v>
          </cell>
        </row>
      </sheetData>
      <sheetData sheetId="2">
        <row r="2">
          <cell r="A2" t="str">
            <v>Not yet started</v>
          </cell>
          <cell r="B2" t="str">
            <v>name1</v>
          </cell>
          <cell r="C2" t="str">
            <v>corp 1</v>
          </cell>
          <cell r="D2" t="str">
            <v>BU1</v>
          </cell>
        </row>
        <row r="3">
          <cell r="A3" t="str">
            <v>Green</v>
          </cell>
          <cell r="B3" t="str">
            <v>name2</v>
          </cell>
          <cell r="C3" t="str">
            <v>corp 2</v>
          </cell>
          <cell r="D3" t="str">
            <v>BU2</v>
          </cell>
        </row>
        <row r="4">
          <cell r="A4" t="str">
            <v>Amber</v>
          </cell>
          <cell r="B4" t="str">
            <v>name3</v>
          </cell>
          <cell r="C4" t="str">
            <v>corp 3</v>
          </cell>
          <cell r="D4" t="str">
            <v>BU3</v>
          </cell>
        </row>
        <row r="5">
          <cell r="A5" t="str">
            <v>Red</v>
          </cell>
          <cell r="B5" t="str">
            <v>name4</v>
          </cell>
          <cell r="C5" t="str">
            <v>corp 4</v>
          </cell>
          <cell r="D5" t="str">
            <v>BU4</v>
          </cell>
        </row>
        <row r="6">
          <cell r="A6" t="str">
            <v>Not applicable</v>
          </cell>
          <cell r="B6" t="str">
            <v>name5</v>
          </cell>
          <cell r="C6" t="str">
            <v>corp 5</v>
          </cell>
          <cell r="D6" t="str">
            <v>BU5</v>
          </cell>
        </row>
        <row r="7">
          <cell r="B7" t="str">
            <v>name6</v>
          </cell>
          <cell r="C7" t="str">
            <v>corp 6</v>
          </cell>
          <cell r="D7" t="str">
            <v>BU6</v>
          </cell>
        </row>
        <row r="8">
          <cell r="B8" t="str">
            <v>name7</v>
          </cell>
          <cell r="C8" t="str">
            <v>corp 7</v>
          </cell>
          <cell r="D8" t="str">
            <v>BU7</v>
          </cell>
        </row>
        <row r="9">
          <cell r="B9" t="str">
            <v>name8</v>
          </cell>
          <cell r="C9" t="str">
            <v>corp 8</v>
          </cell>
          <cell r="D9" t="str">
            <v>BU8</v>
          </cell>
        </row>
        <row r="10">
          <cell r="B10" t="str">
            <v>name9</v>
          </cell>
          <cell r="C10" t="str">
            <v>corp 9</v>
          </cell>
          <cell r="D10" t="str">
            <v>BU9</v>
          </cell>
        </row>
        <row r="11">
          <cell r="B11" t="str">
            <v>name10</v>
          </cell>
          <cell r="C11" t="str">
            <v>corp 10</v>
          </cell>
          <cell r="D11" t="str">
            <v>BU10</v>
          </cell>
        </row>
        <row r="12">
          <cell r="B12" t="str">
            <v>name11</v>
          </cell>
        </row>
        <row r="13">
          <cell r="B13" t="str">
            <v>name12</v>
          </cell>
        </row>
        <row r="14">
          <cell r="B14" t="str">
            <v>name13</v>
          </cell>
        </row>
        <row r="15">
          <cell r="B15" t="str">
            <v>name14</v>
          </cell>
        </row>
        <row r="16">
          <cell r="B16" t="str">
            <v>name15</v>
          </cell>
        </row>
        <row r="17">
          <cell r="B17" t="str">
            <v>name16</v>
          </cell>
        </row>
        <row r="18">
          <cell r="B18" t="str">
            <v>name17</v>
          </cell>
        </row>
        <row r="19">
          <cell r="B19" t="str">
            <v>name18</v>
          </cell>
        </row>
        <row r="20">
          <cell r="B20" t="str">
            <v>name19</v>
          </cell>
        </row>
        <row r="21">
          <cell r="B21" t="str">
            <v>name20</v>
          </cell>
        </row>
        <row r="22">
          <cell r="B22" t="str">
            <v xml:space="preserve"> 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id="1" name="Table1" displayName="Table1" ref="B5:M35" totalsRowShown="0" headerRowDxfId="31" dataDxfId="30">
  <autoFilter ref="B5:M35"/>
  <tableColumns count="12">
    <tableColumn id="1" name="Basic or advanced assessment" dataDxfId="29"/>
    <tableColumn id="2" name="Assessment name" dataDxfId="28"/>
    <tableColumn id="3" name="Status" dataDxfId="27"/>
    <tableColumn id="4" name="Status2" dataDxfId="26"/>
    <tableColumn id="5" name="Status3" dataDxfId="25"/>
    <tableColumn id="6" name="Status4" dataDxfId="24"/>
    <tableColumn id="7" name="Status5" dataDxfId="23"/>
    <tableColumn id="8" name="Status6" dataDxfId="22"/>
    <tableColumn id="9" name="Status7" dataDxfId="21"/>
    <tableColumn id="10" name="Status8" dataDxfId="20"/>
    <tableColumn id="11" name="Status9" dataDxfId="19"/>
    <tableColumn id="12" name="Status10" dataDxfId="18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5" sqref="C5:C7"/>
    </sheetView>
  </sheetViews>
  <sheetFormatPr defaultRowHeight="15" x14ac:dyDescent="0.25"/>
  <cols>
    <col min="1" max="1" width="9.140625" style="7"/>
    <col min="2" max="2" width="62.28515625" style="21" customWidth="1"/>
    <col min="3" max="3" width="32.5703125" customWidth="1"/>
  </cols>
  <sheetData>
    <row r="1" spans="1:3" x14ac:dyDescent="0.25">
      <c r="B1" s="20" t="s">
        <v>0</v>
      </c>
    </row>
    <row r="2" spans="1:3" ht="45" x14ac:dyDescent="0.25">
      <c r="A2" s="7">
        <v>1</v>
      </c>
      <c r="B2" s="21" t="s">
        <v>1</v>
      </c>
    </row>
    <row r="3" spans="1:3" ht="30" x14ac:dyDescent="0.25">
      <c r="A3" s="7">
        <v>2</v>
      </c>
      <c r="B3" s="21" t="s">
        <v>2</v>
      </c>
    </row>
    <row r="4" spans="1:3" x14ac:dyDescent="0.25">
      <c r="A4" s="7">
        <v>3</v>
      </c>
      <c r="B4" s="21" t="s">
        <v>3</v>
      </c>
    </row>
    <row r="5" spans="1:3" x14ac:dyDescent="0.25">
      <c r="B5" s="23" t="s">
        <v>4</v>
      </c>
      <c r="C5" s="24"/>
    </row>
    <row r="6" spans="1:3" x14ac:dyDescent="0.25">
      <c r="B6" s="23" t="s">
        <v>5</v>
      </c>
      <c r="C6" s="26"/>
    </row>
    <row r="7" spans="1:3" x14ac:dyDescent="0.25">
      <c r="B7" s="23" t="s">
        <v>6</v>
      </c>
      <c r="C7" s="24"/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Normal="100" workbookViewId="0">
      <selection activeCell="B16" sqref="B16"/>
    </sheetView>
  </sheetViews>
  <sheetFormatPr defaultRowHeight="15" x14ac:dyDescent="0.25"/>
  <cols>
    <col min="1" max="1" width="25.85546875" customWidth="1"/>
    <col min="2" max="2" width="65.28515625" style="21" customWidth="1"/>
  </cols>
  <sheetData>
    <row r="1" spans="1:2" x14ac:dyDescent="0.25">
      <c r="B1" s="20" t="s">
        <v>162</v>
      </c>
    </row>
    <row r="2" spans="1:2" x14ac:dyDescent="0.25">
      <c r="A2" s="5" t="s">
        <v>38</v>
      </c>
      <c r="B2" s="20" t="s">
        <v>163</v>
      </c>
    </row>
    <row r="3" spans="1:2" x14ac:dyDescent="0.25">
      <c r="A3" s="5" t="s">
        <v>65</v>
      </c>
      <c r="B3" s="21" t="s">
        <v>164</v>
      </c>
    </row>
    <row r="4" spans="1:2" x14ac:dyDescent="0.25">
      <c r="A4" s="2" t="s">
        <v>86</v>
      </c>
      <c r="B4" s="21" t="s">
        <v>165</v>
      </c>
    </row>
    <row r="5" spans="1:2" x14ac:dyDescent="0.25">
      <c r="A5" s="2" t="s">
        <v>57</v>
      </c>
      <c r="B5" s="21" t="s">
        <v>166</v>
      </c>
    </row>
    <row r="6" spans="1:2" ht="30" x14ac:dyDescent="0.25">
      <c r="A6" s="2" t="s">
        <v>53</v>
      </c>
      <c r="B6" s="21" t="s">
        <v>167</v>
      </c>
    </row>
    <row r="7" spans="1:2" x14ac:dyDescent="0.25">
      <c r="A7" s="2" t="s">
        <v>52</v>
      </c>
      <c r="B7" s="21" t="s">
        <v>168</v>
      </c>
    </row>
    <row r="9" spans="1:2" x14ac:dyDescent="0.25">
      <c r="B9" s="20" t="s">
        <v>169</v>
      </c>
    </row>
    <row r="10" spans="1:2" x14ac:dyDescent="0.25">
      <c r="A10" s="5" t="s">
        <v>38</v>
      </c>
      <c r="B10" s="20" t="s">
        <v>163</v>
      </c>
    </row>
    <row r="11" spans="1:2" x14ac:dyDescent="0.25">
      <c r="A11" s="5" t="s">
        <v>65</v>
      </c>
      <c r="B11" s="21" t="s">
        <v>170</v>
      </c>
    </row>
    <row r="12" spans="1:2" x14ac:dyDescent="0.25">
      <c r="A12" s="2" t="s">
        <v>86</v>
      </c>
      <c r="B12" s="21" t="s">
        <v>171</v>
      </c>
    </row>
    <row r="13" spans="1:2" x14ac:dyDescent="0.25">
      <c r="A13" s="2" t="s">
        <v>57</v>
      </c>
      <c r="B13" s="21" t="s">
        <v>172</v>
      </c>
    </row>
    <row r="14" spans="1:2" ht="30" x14ac:dyDescent="0.25">
      <c r="A14" s="2" t="s">
        <v>53</v>
      </c>
      <c r="B14" s="21" t="s">
        <v>173</v>
      </c>
    </row>
    <row r="15" spans="1:2" x14ac:dyDescent="0.25">
      <c r="A15" s="2" t="s">
        <v>52</v>
      </c>
      <c r="B15" s="21" t="s">
        <v>174</v>
      </c>
    </row>
  </sheetData>
  <conditionalFormatting sqref="A4:A7">
    <cfRule type="containsText" dxfId="7" priority="5" operator="containsText" text="Not applicable">
      <formula>NOT(ISERROR(SEARCH("Not applicable",A4)))</formula>
    </cfRule>
    <cfRule type="containsText" dxfId="6" priority="6" operator="containsText" text="Red">
      <formula>NOT(ISERROR(SEARCH("Red",A4)))</formula>
    </cfRule>
    <cfRule type="containsText" dxfId="5" priority="7" operator="containsText" text="Amber">
      <formula>NOT(ISERROR(SEARCH("Amber",A4)))</formula>
    </cfRule>
    <cfRule type="containsText" dxfId="4" priority="8" operator="containsText" text="Green">
      <formula>NOT(ISERROR(SEARCH("Green",A4)))</formula>
    </cfRule>
  </conditionalFormatting>
  <conditionalFormatting sqref="A12:A15">
    <cfRule type="containsText" dxfId="3" priority="1" operator="containsText" text="Not applicable">
      <formula>NOT(ISERROR(SEARCH("Not applicable",A12)))</formula>
    </cfRule>
    <cfRule type="containsText" dxfId="2" priority="2" operator="containsText" text="Red">
      <formula>NOT(ISERROR(SEARCH("Red",A12)))</formula>
    </cfRule>
    <cfRule type="containsText" dxfId="1" priority="3" operator="containsText" text="Amber">
      <formula>NOT(ISERROR(SEARCH("Amber",A12)))</formula>
    </cfRule>
    <cfRule type="containsText" dxfId="0" priority="4" operator="containsText" text="Green">
      <formula>NOT(ISERROR(SEARCH("Green",A12)))</formula>
    </cfRule>
  </conditionalFormatting>
  <printOptions gridLine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&amp;L&amp;A&amp;C&amp;F&amp;R&amp;P</oddHeader>
    <oddFooter>&amp;C© John Cato &amp; Dr Peter Tobin, 2016. All rights reserved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7" sqref="B17"/>
    </sheetView>
  </sheetViews>
  <sheetFormatPr defaultRowHeight="15" x14ac:dyDescent="0.25"/>
  <cols>
    <col min="1" max="1" width="10.85546875" style="31" customWidth="1"/>
    <col min="2" max="2" width="51.140625" bestFit="1" customWidth="1"/>
    <col min="3" max="3" width="74.140625" bestFit="1" customWidth="1"/>
  </cols>
  <sheetData>
    <row r="1" spans="1:5" x14ac:dyDescent="0.25">
      <c r="A1" s="31" t="s">
        <v>175</v>
      </c>
    </row>
    <row r="3" spans="1:5" s="27" customFormat="1" x14ac:dyDescent="0.25">
      <c r="A3" s="29" t="s">
        <v>7</v>
      </c>
      <c r="B3" s="28" t="s">
        <v>8</v>
      </c>
      <c r="C3" s="28" t="s">
        <v>9</v>
      </c>
      <c r="D3" s="28" t="s">
        <v>10</v>
      </c>
      <c r="E3" s="28" t="s">
        <v>11</v>
      </c>
    </row>
    <row r="5" spans="1:5" x14ac:dyDescent="0.25">
      <c r="A5" s="30"/>
    </row>
    <row r="6" spans="1:5" x14ac:dyDescent="0.25">
      <c r="A6" s="30"/>
    </row>
    <row r="7" spans="1:5" x14ac:dyDescent="0.25">
      <c r="A7" s="30"/>
    </row>
    <row r="8" spans="1:5" x14ac:dyDescent="0.25">
      <c r="A8" s="30"/>
    </row>
    <row r="9" spans="1:5" x14ac:dyDescent="0.25">
      <c r="A9" s="30"/>
    </row>
    <row r="10" spans="1:5" x14ac:dyDescent="0.25">
      <c r="A10" s="30"/>
    </row>
    <row r="11" spans="1:5" x14ac:dyDescent="0.25">
      <c r="A11" s="30"/>
    </row>
    <row r="12" spans="1:5" x14ac:dyDescent="0.25">
      <c r="A12" s="30"/>
    </row>
    <row r="13" spans="1:5" x14ac:dyDescent="0.25">
      <c r="A13" s="30"/>
    </row>
    <row r="14" spans="1:5" x14ac:dyDescent="0.25">
      <c r="A14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5"/>
  <sheetViews>
    <sheetView zoomScaleNormal="100" workbookViewId="0">
      <selection activeCell="D10" sqref="D10"/>
    </sheetView>
  </sheetViews>
  <sheetFormatPr defaultRowHeight="15" x14ac:dyDescent="0.25"/>
  <cols>
    <col min="1" max="1" width="9.140625" style="8"/>
    <col min="2" max="2" width="108.42578125" customWidth="1"/>
  </cols>
  <sheetData>
    <row r="2" spans="1:2" s="5" customFormat="1" x14ac:dyDescent="0.25">
      <c r="A2" s="7" t="s">
        <v>12</v>
      </c>
      <c r="B2" s="5" t="s">
        <v>13</v>
      </c>
    </row>
    <row r="3" spans="1:2" ht="30" x14ac:dyDescent="0.25">
      <c r="A3" s="7">
        <v>1</v>
      </c>
      <c r="B3" s="6" t="s">
        <v>14</v>
      </c>
    </row>
    <row r="4" spans="1:2" x14ac:dyDescent="0.25">
      <c r="A4" s="7">
        <v>2</v>
      </c>
      <c r="B4" s="6" t="s">
        <v>15</v>
      </c>
    </row>
    <row r="5" spans="1:2" x14ac:dyDescent="0.25">
      <c r="A5" s="7">
        <v>3</v>
      </c>
      <c r="B5" s="6" t="s">
        <v>16</v>
      </c>
    </row>
    <row r="6" spans="1:2" x14ac:dyDescent="0.25">
      <c r="A6" s="7">
        <v>4</v>
      </c>
      <c r="B6" s="6" t="s">
        <v>17</v>
      </c>
    </row>
    <row r="7" spans="1:2" x14ac:dyDescent="0.25">
      <c r="A7" s="7">
        <v>5</v>
      </c>
      <c r="B7" s="6" t="s">
        <v>18</v>
      </c>
    </row>
    <row r="8" spans="1:2" x14ac:dyDescent="0.25">
      <c r="A8" s="7">
        <v>6</v>
      </c>
      <c r="B8" s="6" t="s">
        <v>19</v>
      </c>
    </row>
    <row r="9" spans="1:2" x14ac:dyDescent="0.25">
      <c r="A9" s="25">
        <v>7</v>
      </c>
      <c r="B9" s="6" t="s">
        <v>20</v>
      </c>
    </row>
    <row r="10" spans="1:2" ht="30" x14ac:dyDescent="0.25">
      <c r="B10" s="6" t="s">
        <v>21</v>
      </c>
    </row>
    <row r="11" spans="1:2" ht="30" x14ac:dyDescent="0.25">
      <c r="B11" s="6" t="s">
        <v>22</v>
      </c>
    </row>
    <row r="12" spans="1:2" x14ac:dyDescent="0.25">
      <c r="B12" s="6" t="s">
        <v>23</v>
      </c>
    </row>
    <row r="13" spans="1:2" x14ac:dyDescent="0.25">
      <c r="B13" s="6" t="s">
        <v>24</v>
      </c>
    </row>
    <row r="14" spans="1:2" x14ac:dyDescent="0.25">
      <c r="B14" s="6" t="s">
        <v>25</v>
      </c>
    </row>
    <row r="15" spans="1:2" x14ac:dyDescent="0.25">
      <c r="B15" s="6" t="s">
        <v>26</v>
      </c>
    </row>
  </sheetData>
  <sheetProtection selectLockedCells="1" selectUnlockedCells="1"/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&amp;C© John Cato &amp; Dr Peter Tobin, 2016. All rights reserved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="80" zoomScaleNormal="80" zoomScalePageLayoutView="70" workbookViewId="0">
      <selection activeCell="A45" sqref="A45:XFD53"/>
    </sheetView>
  </sheetViews>
  <sheetFormatPr defaultColWidth="14.85546875" defaultRowHeight="15" x14ac:dyDescent="0.25"/>
  <cols>
    <col min="1" max="1" width="5.42578125" style="1" customWidth="1"/>
    <col min="2" max="2" width="11.85546875" style="1" customWidth="1"/>
    <col min="3" max="3" width="26.85546875" style="3" customWidth="1"/>
    <col min="4" max="13" width="14.85546875" style="1"/>
    <col min="14" max="14" width="4.85546875" style="1" customWidth="1"/>
    <col min="15" max="15" width="14.85546875" style="33"/>
    <col min="16" max="16" width="29.85546875" style="34" customWidth="1"/>
    <col min="17" max="17" width="21.42578125" style="1" customWidth="1"/>
    <col min="18" max="16384" width="14.85546875" style="1"/>
  </cols>
  <sheetData>
    <row r="1" spans="1:17" ht="30" x14ac:dyDescent="0.25">
      <c r="C1" s="10" t="s">
        <v>27</v>
      </c>
      <c r="D1" s="32">
        <v>1</v>
      </c>
      <c r="E1" s="32">
        <v>2</v>
      </c>
      <c r="F1" s="32">
        <v>3</v>
      </c>
      <c r="G1" s="32">
        <v>4</v>
      </c>
      <c r="H1" s="2">
        <v>5</v>
      </c>
      <c r="I1" s="32">
        <v>6</v>
      </c>
      <c r="J1" s="32">
        <v>7</v>
      </c>
      <c r="K1" s="2">
        <v>8</v>
      </c>
      <c r="L1" s="2">
        <v>9</v>
      </c>
      <c r="M1" s="2">
        <v>10</v>
      </c>
    </row>
    <row r="2" spans="1:17" x14ac:dyDescent="0.25">
      <c r="C2" s="4" t="s">
        <v>28</v>
      </c>
      <c r="D2" s="9" t="s">
        <v>191</v>
      </c>
      <c r="E2" s="9" t="s">
        <v>192</v>
      </c>
      <c r="F2" s="9" t="s">
        <v>196</v>
      </c>
      <c r="G2" s="9" t="s">
        <v>197</v>
      </c>
      <c r="H2" s="9" t="s">
        <v>198</v>
      </c>
      <c r="I2" s="9" t="s">
        <v>199</v>
      </c>
      <c r="J2" s="9" t="s">
        <v>200</v>
      </c>
      <c r="K2" s="9" t="s">
        <v>201</v>
      </c>
      <c r="L2" s="9" t="s">
        <v>202</v>
      </c>
      <c r="M2" s="9" t="s">
        <v>203</v>
      </c>
    </row>
    <row r="3" spans="1:17" ht="30" x14ac:dyDescent="0.25">
      <c r="C3" s="4" t="s">
        <v>29</v>
      </c>
      <c r="D3" s="9" t="s">
        <v>177</v>
      </c>
      <c r="E3" s="9" t="s">
        <v>178</v>
      </c>
      <c r="F3" s="9" t="s">
        <v>179</v>
      </c>
      <c r="G3" s="9" t="s">
        <v>180</v>
      </c>
      <c r="H3" s="9" t="s">
        <v>181</v>
      </c>
      <c r="I3" s="9" t="s">
        <v>182</v>
      </c>
      <c r="J3" s="9" t="s">
        <v>183</v>
      </c>
      <c r="K3" s="9" t="s">
        <v>184</v>
      </c>
      <c r="L3" s="9" t="s">
        <v>185</v>
      </c>
      <c r="M3" s="9" t="s">
        <v>186</v>
      </c>
    </row>
    <row r="4" spans="1:17" x14ac:dyDescent="0.25">
      <c r="C4" s="4" t="s">
        <v>30</v>
      </c>
      <c r="D4" s="9" t="s">
        <v>177</v>
      </c>
      <c r="E4" s="9" t="s">
        <v>178</v>
      </c>
      <c r="F4" s="9" t="s">
        <v>179</v>
      </c>
      <c r="G4" s="9" t="s">
        <v>180</v>
      </c>
      <c r="H4" s="9" t="s">
        <v>181</v>
      </c>
      <c r="I4" s="9" t="s">
        <v>182</v>
      </c>
      <c r="J4" s="9" t="s">
        <v>183</v>
      </c>
      <c r="K4" s="9" t="s">
        <v>184</v>
      </c>
      <c r="L4" s="9" t="s">
        <v>185</v>
      </c>
      <c r="M4" s="9" t="s">
        <v>186</v>
      </c>
    </row>
    <row r="5" spans="1:17" ht="45" x14ac:dyDescent="0.25">
      <c r="B5" s="2" t="s">
        <v>36</v>
      </c>
      <c r="C5" s="2" t="s">
        <v>37</v>
      </c>
      <c r="D5" s="2" t="s">
        <v>38</v>
      </c>
      <c r="E5" s="2" t="s">
        <v>39</v>
      </c>
      <c r="F5" s="2" t="s">
        <v>40</v>
      </c>
      <c r="G5" s="2" t="s">
        <v>41</v>
      </c>
      <c r="H5" s="2" t="s">
        <v>42</v>
      </c>
      <c r="I5" s="2" t="s">
        <v>43</v>
      </c>
      <c r="J5" s="2" t="s">
        <v>44</v>
      </c>
      <c r="K5" s="2" t="s">
        <v>45</v>
      </c>
      <c r="L5" s="2" t="s">
        <v>46</v>
      </c>
      <c r="M5" s="2" t="s">
        <v>47</v>
      </c>
      <c r="O5" s="35" t="s">
        <v>48</v>
      </c>
      <c r="P5" s="36" t="s">
        <v>176</v>
      </c>
      <c r="Q5" s="36" t="s">
        <v>49</v>
      </c>
    </row>
    <row r="6" spans="1:17" x14ac:dyDescent="0.25">
      <c r="A6" s="2">
        <v>1</v>
      </c>
      <c r="B6" s="2" t="s">
        <v>50</v>
      </c>
      <c r="C6" s="3" t="s">
        <v>51</v>
      </c>
      <c r="D6" s="9" t="s">
        <v>65</v>
      </c>
      <c r="E6" s="9" t="s">
        <v>65</v>
      </c>
      <c r="F6" s="9" t="s">
        <v>65</v>
      </c>
      <c r="G6" s="9" t="s">
        <v>65</v>
      </c>
      <c r="H6" s="9" t="s">
        <v>65</v>
      </c>
      <c r="I6" s="9" t="s">
        <v>65</v>
      </c>
      <c r="J6" s="9" t="s">
        <v>65</v>
      </c>
      <c r="K6" s="9" t="s">
        <v>65</v>
      </c>
      <c r="L6" s="9" t="s">
        <v>65</v>
      </c>
      <c r="M6" s="9" t="s">
        <v>65</v>
      </c>
      <c r="O6" s="39"/>
      <c r="P6" s="38"/>
      <c r="Q6" s="13"/>
    </row>
    <row r="7" spans="1:17" ht="30" x14ac:dyDescent="0.25">
      <c r="A7" s="2">
        <v>2</v>
      </c>
      <c r="B7" s="2" t="s">
        <v>54</v>
      </c>
      <c r="C7" s="3" t="s">
        <v>55</v>
      </c>
      <c r="D7" s="9" t="s">
        <v>65</v>
      </c>
      <c r="E7" s="9" t="s">
        <v>65</v>
      </c>
      <c r="F7" s="9" t="s">
        <v>65</v>
      </c>
      <c r="G7" s="9" t="s">
        <v>65</v>
      </c>
      <c r="H7" s="9" t="s">
        <v>65</v>
      </c>
      <c r="I7" s="9" t="s">
        <v>65</v>
      </c>
      <c r="J7" s="9" t="s">
        <v>65</v>
      </c>
      <c r="K7" s="9" t="s">
        <v>65</v>
      </c>
      <c r="L7" s="9" t="s">
        <v>65</v>
      </c>
      <c r="M7" s="9" t="s">
        <v>65</v>
      </c>
      <c r="O7" s="39"/>
      <c r="P7" s="38"/>
      <c r="Q7" s="13"/>
    </row>
    <row r="8" spans="1:17" ht="43.9" customHeight="1" x14ac:dyDescent="0.25">
      <c r="A8" s="2">
        <v>3</v>
      </c>
      <c r="B8" s="2" t="s">
        <v>54</v>
      </c>
      <c r="C8" s="3" t="s">
        <v>56</v>
      </c>
      <c r="D8" s="9" t="s">
        <v>65</v>
      </c>
      <c r="E8" s="9" t="s">
        <v>65</v>
      </c>
      <c r="F8" s="9" t="s">
        <v>65</v>
      </c>
      <c r="G8" s="9" t="s">
        <v>65</v>
      </c>
      <c r="H8" s="9" t="s">
        <v>65</v>
      </c>
      <c r="I8" s="9" t="s">
        <v>65</v>
      </c>
      <c r="J8" s="9" t="s">
        <v>65</v>
      </c>
      <c r="K8" s="9" t="s">
        <v>65</v>
      </c>
      <c r="L8" s="9" t="s">
        <v>65</v>
      </c>
      <c r="M8" s="9" t="s">
        <v>65</v>
      </c>
      <c r="O8" s="39"/>
      <c r="P8" s="38"/>
      <c r="Q8" s="13"/>
    </row>
    <row r="9" spans="1:17" x14ac:dyDescent="0.25">
      <c r="A9" s="2">
        <v>4</v>
      </c>
      <c r="B9" s="2" t="s">
        <v>54</v>
      </c>
      <c r="C9" s="3" t="s">
        <v>58</v>
      </c>
      <c r="D9" s="9" t="s">
        <v>65</v>
      </c>
      <c r="E9" s="9" t="s">
        <v>65</v>
      </c>
      <c r="F9" s="9" t="s">
        <v>65</v>
      </c>
      <c r="G9" s="9" t="s">
        <v>65</v>
      </c>
      <c r="H9" s="9" t="s">
        <v>65</v>
      </c>
      <c r="I9" s="9" t="s">
        <v>65</v>
      </c>
      <c r="J9" s="9" t="s">
        <v>65</v>
      </c>
      <c r="K9" s="9" t="s">
        <v>65</v>
      </c>
      <c r="L9" s="9" t="s">
        <v>65</v>
      </c>
      <c r="M9" s="9" t="s">
        <v>65</v>
      </c>
      <c r="O9" s="39"/>
      <c r="P9" s="38"/>
      <c r="Q9" s="13"/>
    </row>
    <row r="10" spans="1:17" ht="30" x14ac:dyDescent="0.25">
      <c r="A10" s="2">
        <v>5</v>
      </c>
      <c r="B10" s="2" t="s">
        <v>54</v>
      </c>
      <c r="C10" s="3" t="s">
        <v>59</v>
      </c>
      <c r="D10" s="9" t="s">
        <v>65</v>
      </c>
      <c r="E10" s="9" t="s">
        <v>65</v>
      </c>
      <c r="F10" s="9" t="s">
        <v>65</v>
      </c>
      <c r="G10" s="9" t="s">
        <v>65</v>
      </c>
      <c r="H10" s="9" t="s">
        <v>65</v>
      </c>
      <c r="I10" s="9" t="s">
        <v>65</v>
      </c>
      <c r="J10" s="9" t="s">
        <v>65</v>
      </c>
      <c r="K10" s="9" t="s">
        <v>65</v>
      </c>
      <c r="L10" s="9" t="s">
        <v>65</v>
      </c>
      <c r="M10" s="9" t="s">
        <v>65</v>
      </c>
      <c r="O10" s="37"/>
      <c r="P10" s="38"/>
      <c r="Q10" s="13"/>
    </row>
    <row r="11" spans="1:17" ht="30" x14ac:dyDescent="0.25">
      <c r="A11" s="2">
        <v>6</v>
      </c>
      <c r="B11" s="2" t="s">
        <v>54</v>
      </c>
      <c r="C11" s="3" t="s">
        <v>60</v>
      </c>
      <c r="D11" s="9" t="s">
        <v>65</v>
      </c>
      <c r="E11" s="9" t="s">
        <v>65</v>
      </c>
      <c r="F11" s="9" t="s">
        <v>65</v>
      </c>
      <c r="G11" s="9" t="s">
        <v>65</v>
      </c>
      <c r="H11" s="9" t="s">
        <v>65</v>
      </c>
      <c r="I11" s="9" t="s">
        <v>65</v>
      </c>
      <c r="J11" s="9" t="s">
        <v>65</v>
      </c>
      <c r="K11" s="9" t="s">
        <v>65</v>
      </c>
      <c r="L11" s="9" t="s">
        <v>65</v>
      </c>
      <c r="M11" s="9" t="s">
        <v>65</v>
      </c>
      <c r="O11" s="39"/>
      <c r="P11" s="38"/>
      <c r="Q11" s="13"/>
    </row>
    <row r="12" spans="1:17" x14ac:dyDescent="0.25">
      <c r="A12" s="2">
        <v>7</v>
      </c>
      <c r="B12" s="2" t="s">
        <v>54</v>
      </c>
      <c r="C12" s="3" t="s">
        <v>61</v>
      </c>
      <c r="D12" s="9" t="s">
        <v>65</v>
      </c>
      <c r="E12" s="9" t="s">
        <v>65</v>
      </c>
      <c r="F12" s="9" t="s">
        <v>65</v>
      </c>
      <c r="G12" s="9" t="s">
        <v>65</v>
      </c>
      <c r="H12" s="9" t="s">
        <v>65</v>
      </c>
      <c r="I12" s="9" t="s">
        <v>65</v>
      </c>
      <c r="J12" s="9" t="s">
        <v>65</v>
      </c>
      <c r="K12" s="9" t="s">
        <v>65</v>
      </c>
      <c r="L12" s="9" t="s">
        <v>65</v>
      </c>
      <c r="M12" s="9" t="s">
        <v>65</v>
      </c>
      <c r="O12" s="39"/>
      <c r="P12" s="38"/>
      <c r="Q12" s="13"/>
    </row>
    <row r="13" spans="1:17" x14ac:dyDescent="0.25">
      <c r="A13" s="2">
        <v>8</v>
      </c>
      <c r="B13" s="2" t="s">
        <v>54</v>
      </c>
      <c r="C13" s="3" t="s">
        <v>62</v>
      </c>
      <c r="D13" s="9" t="s">
        <v>65</v>
      </c>
      <c r="E13" s="9" t="s">
        <v>65</v>
      </c>
      <c r="F13" s="9" t="s">
        <v>65</v>
      </c>
      <c r="G13" s="9" t="s">
        <v>65</v>
      </c>
      <c r="H13" s="9" t="s">
        <v>65</v>
      </c>
      <c r="I13" s="9" t="s">
        <v>65</v>
      </c>
      <c r="J13" s="9" t="s">
        <v>65</v>
      </c>
      <c r="K13" s="9" t="s">
        <v>65</v>
      </c>
      <c r="L13" s="9" t="s">
        <v>65</v>
      </c>
      <c r="M13" s="9" t="s">
        <v>65</v>
      </c>
      <c r="O13" s="39"/>
      <c r="P13" s="38"/>
      <c r="Q13" s="13"/>
    </row>
    <row r="14" spans="1:17" x14ac:dyDescent="0.25">
      <c r="A14" s="2">
        <v>9</v>
      </c>
      <c r="B14" s="2" t="s">
        <v>54</v>
      </c>
      <c r="C14" s="3" t="s">
        <v>63</v>
      </c>
      <c r="D14" s="9" t="s">
        <v>65</v>
      </c>
      <c r="E14" s="9" t="s">
        <v>65</v>
      </c>
      <c r="F14" s="9" t="s">
        <v>65</v>
      </c>
      <c r="G14" s="9" t="s">
        <v>65</v>
      </c>
      <c r="H14" s="9" t="s">
        <v>65</v>
      </c>
      <c r="I14" s="9" t="s">
        <v>65</v>
      </c>
      <c r="J14" s="9" t="s">
        <v>65</v>
      </c>
      <c r="K14" s="9" t="s">
        <v>65</v>
      </c>
      <c r="L14" s="9" t="s">
        <v>65</v>
      </c>
      <c r="M14" s="9" t="s">
        <v>65</v>
      </c>
      <c r="O14" s="39"/>
      <c r="P14" s="38"/>
      <c r="Q14" s="13"/>
    </row>
    <row r="15" spans="1:17" ht="30" x14ac:dyDescent="0.25">
      <c r="A15" s="2">
        <v>10</v>
      </c>
      <c r="B15" s="2" t="s">
        <v>50</v>
      </c>
      <c r="C15" s="21" t="s">
        <v>64</v>
      </c>
      <c r="D15" s="9" t="s">
        <v>65</v>
      </c>
      <c r="E15" s="9" t="s">
        <v>65</v>
      </c>
      <c r="F15" s="9" t="s">
        <v>65</v>
      </c>
      <c r="G15" s="9" t="s">
        <v>65</v>
      </c>
      <c r="H15" s="9" t="s">
        <v>65</v>
      </c>
      <c r="I15" s="9" t="s">
        <v>65</v>
      </c>
      <c r="J15" s="9" t="s">
        <v>65</v>
      </c>
      <c r="K15" s="9" t="s">
        <v>65</v>
      </c>
      <c r="L15" s="9" t="s">
        <v>65</v>
      </c>
      <c r="M15" s="9" t="s">
        <v>65</v>
      </c>
      <c r="O15" s="37"/>
      <c r="P15" s="38"/>
      <c r="Q15" s="13"/>
    </row>
    <row r="16" spans="1:17" x14ac:dyDescent="0.25">
      <c r="A16" s="2">
        <v>11</v>
      </c>
      <c r="B16" s="2" t="s">
        <v>54</v>
      </c>
      <c r="C16" s="21" t="s">
        <v>66</v>
      </c>
      <c r="D16" s="9" t="s">
        <v>65</v>
      </c>
      <c r="E16" s="9" t="s">
        <v>65</v>
      </c>
      <c r="F16" s="9" t="s">
        <v>65</v>
      </c>
      <c r="G16" s="9" t="s">
        <v>65</v>
      </c>
      <c r="H16" s="9" t="s">
        <v>65</v>
      </c>
      <c r="I16" s="9" t="s">
        <v>65</v>
      </c>
      <c r="J16" s="9" t="s">
        <v>65</v>
      </c>
      <c r="K16" s="9" t="s">
        <v>65</v>
      </c>
      <c r="L16" s="9" t="s">
        <v>65</v>
      </c>
      <c r="M16" s="9" t="s">
        <v>65</v>
      </c>
      <c r="O16" s="39"/>
      <c r="P16" s="38"/>
      <c r="Q16" s="13"/>
    </row>
    <row r="17" spans="1:17" ht="30" x14ac:dyDescent="0.25">
      <c r="A17" s="2">
        <v>12</v>
      </c>
      <c r="B17" s="2" t="s">
        <v>50</v>
      </c>
      <c r="C17" s="21" t="s">
        <v>67</v>
      </c>
      <c r="D17" s="9" t="s">
        <v>65</v>
      </c>
      <c r="E17" s="9" t="s">
        <v>65</v>
      </c>
      <c r="F17" s="9" t="s">
        <v>65</v>
      </c>
      <c r="G17" s="9" t="s">
        <v>65</v>
      </c>
      <c r="H17" s="9" t="s">
        <v>65</v>
      </c>
      <c r="I17" s="9" t="s">
        <v>65</v>
      </c>
      <c r="J17" s="9" t="s">
        <v>65</v>
      </c>
      <c r="K17" s="9" t="s">
        <v>65</v>
      </c>
      <c r="L17" s="9" t="s">
        <v>65</v>
      </c>
      <c r="M17" s="9" t="s">
        <v>65</v>
      </c>
      <c r="O17" s="37"/>
      <c r="P17" s="38"/>
      <c r="Q17" s="13"/>
    </row>
    <row r="18" spans="1:17" ht="30" x14ac:dyDescent="0.25">
      <c r="A18" s="2">
        <v>13</v>
      </c>
      <c r="B18" s="2" t="s">
        <v>50</v>
      </c>
      <c r="C18" s="21" t="s">
        <v>68</v>
      </c>
      <c r="D18" s="9" t="s">
        <v>65</v>
      </c>
      <c r="E18" s="9" t="s">
        <v>65</v>
      </c>
      <c r="F18" s="9" t="s">
        <v>65</v>
      </c>
      <c r="G18" s="9" t="s">
        <v>65</v>
      </c>
      <c r="H18" s="9" t="s">
        <v>65</v>
      </c>
      <c r="I18" s="9" t="s">
        <v>65</v>
      </c>
      <c r="J18" s="9" t="s">
        <v>65</v>
      </c>
      <c r="K18" s="9" t="s">
        <v>65</v>
      </c>
      <c r="L18" s="9" t="s">
        <v>65</v>
      </c>
      <c r="M18" s="9" t="s">
        <v>65</v>
      </c>
      <c r="O18" s="37"/>
      <c r="P18" s="38"/>
      <c r="Q18" s="13"/>
    </row>
    <row r="19" spans="1:17" ht="30" x14ac:dyDescent="0.25">
      <c r="A19" s="2">
        <v>14</v>
      </c>
      <c r="B19" s="2" t="s">
        <v>54</v>
      </c>
      <c r="C19" s="21" t="s">
        <v>69</v>
      </c>
      <c r="D19" s="9" t="s">
        <v>65</v>
      </c>
      <c r="E19" s="9" t="s">
        <v>65</v>
      </c>
      <c r="F19" s="9" t="s">
        <v>65</v>
      </c>
      <c r="G19" s="9" t="s">
        <v>65</v>
      </c>
      <c r="H19" s="9" t="s">
        <v>65</v>
      </c>
      <c r="I19" s="9" t="s">
        <v>65</v>
      </c>
      <c r="J19" s="9" t="s">
        <v>65</v>
      </c>
      <c r="K19" s="9" t="s">
        <v>65</v>
      </c>
      <c r="L19" s="9" t="s">
        <v>65</v>
      </c>
      <c r="M19" s="9" t="s">
        <v>65</v>
      </c>
      <c r="O19" s="39"/>
      <c r="P19" s="38"/>
      <c r="Q19" s="13"/>
    </row>
    <row r="20" spans="1:17" ht="30" x14ac:dyDescent="0.25">
      <c r="A20" s="2">
        <v>15</v>
      </c>
      <c r="B20" s="2" t="s">
        <v>50</v>
      </c>
      <c r="C20" s="21" t="s">
        <v>70</v>
      </c>
      <c r="D20" s="9" t="s">
        <v>65</v>
      </c>
      <c r="E20" s="9" t="s">
        <v>65</v>
      </c>
      <c r="F20" s="9" t="s">
        <v>65</v>
      </c>
      <c r="G20" s="9" t="s">
        <v>65</v>
      </c>
      <c r="H20" s="9" t="s">
        <v>65</v>
      </c>
      <c r="I20" s="9" t="s">
        <v>65</v>
      </c>
      <c r="J20" s="9" t="s">
        <v>65</v>
      </c>
      <c r="K20" s="9" t="s">
        <v>65</v>
      </c>
      <c r="L20" s="9" t="s">
        <v>65</v>
      </c>
      <c r="M20" s="9" t="s">
        <v>65</v>
      </c>
      <c r="O20" s="37"/>
      <c r="P20" s="38"/>
      <c r="Q20" s="13"/>
    </row>
    <row r="21" spans="1:17" x14ac:dyDescent="0.25">
      <c r="A21" s="2">
        <v>16</v>
      </c>
      <c r="B21" s="2" t="s">
        <v>54</v>
      </c>
      <c r="C21" s="21" t="s">
        <v>71</v>
      </c>
      <c r="D21" s="9" t="s">
        <v>65</v>
      </c>
      <c r="E21" s="9" t="s">
        <v>65</v>
      </c>
      <c r="F21" s="9" t="s">
        <v>65</v>
      </c>
      <c r="G21" s="9" t="s">
        <v>65</v>
      </c>
      <c r="H21" s="9" t="s">
        <v>65</v>
      </c>
      <c r="I21" s="9" t="s">
        <v>65</v>
      </c>
      <c r="J21" s="9" t="s">
        <v>65</v>
      </c>
      <c r="K21" s="9" t="s">
        <v>65</v>
      </c>
      <c r="L21" s="9" t="s">
        <v>65</v>
      </c>
      <c r="M21" s="9" t="s">
        <v>65</v>
      </c>
      <c r="O21" s="39"/>
      <c r="P21" s="38"/>
      <c r="Q21" s="13"/>
    </row>
    <row r="22" spans="1:17" ht="30" x14ac:dyDescent="0.25">
      <c r="A22" s="2">
        <v>17</v>
      </c>
      <c r="B22" s="2" t="s">
        <v>50</v>
      </c>
      <c r="C22" s="21" t="s">
        <v>72</v>
      </c>
      <c r="D22" s="9" t="s">
        <v>65</v>
      </c>
      <c r="E22" s="9" t="s">
        <v>65</v>
      </c>
      <c r="F22" s="9" t="s">
        <v>65</v>
      </c>
      <c r="G22" s="9" t="s">
        <v>65</v>
      </c>
      <c r="H22" s="9" t="s">
        <v>65</v>
      </c>
      <c r="I22" s="9" t="s">
        <v>65</v>
      </c>
      <c r="J22" s="9" t="s">
        <v>65</v>
      </c>
      <c r="K22" s="9" t="s">
        <v>65</v>
      </c>
      <c r="L22" s="9" t="s">
        <v>65</v>
      </c>
      <c r="M22" s="9" t="s">
        <v>65</v>
      </c>
      <c r="O22" s="37"/>
      <c r="P22" s="38"/>
      <c r="Q22" s="13"/>
    </row>
    <row r="23" spans="1:17" x14ac:dyDescent="0.25">
      <c r="A23" s="2">
        <v>18</v>
      </c>
      <c r="B23" s="2" t="s">
        <v>50</v>
      </c>
      <c r="C23" s="21" t="s">
        <v>73</v>
      </c>
      <c r="D23" s="9" t="s">
        <v>65</v>
      </c>
      <c r="E23" s="9" t="s">
        <v>65</v>
      </c>
      <c r="F23" s="9" t="s">
        <v>65</v>
      </c>
      <c r="G23" s="9" t="s">
        <v>65</v>
      </c>
      <c r="H23" s="9" t="s">
        <v>65</v>
      </c>
      <c r="I23" s="9" t="s">
        <v>65</v>
      </c>
      <c r="J23" s="9" t="s">
        <v>65</v>
      </c>
      <c r="K23" s="9" t="s">
        <v>65</v>
      </c>
      <c r="L23" s="9" t="s">
        <v>65</v>
      </c>
      <c r="M23" s="9" t="s">
        <v>65</v>
      </c>
      <c r="O23" s="37"/>
      <c r="P23" s="38"/>
      <c r="Q23" s="13"/>
    </row>
    <row r="24" spans="1:17" ht="30" x14ac:dyDescent="0.25">
      <c r="A24" s="2">
        <v>19</v>
      </c>
      <c r="B24" s="2" t="s">
        <v>50</v>
      </c>
      <c r="C24" s="21" t="s">
        <v>74</v>
      </c>
      <c r="D24" s="9" t="s">
        <v>65</v>
      </c>
      <c r="E24" s="9" t="s">
        <v>65</v>
      </c>
      <c r="F24" s="9" t="s">
        <v>65</v>
      </c>
      <c r="G24" s="9" t="s">
        <v>65</v>
      </c>
      <c r="H24" s="9" t="s">
        <v>65</v>
      </c>
      <c r="I24" s="9" t="s">
        <v>65</v>
      </c>
      <c r="J24" s="9" t="s">
        <v>65</v>
      </c>
      <c r="K24" s="9" t="s">
        <v>65</v>
      </c>
      <c r="L24" s="9" t="s">
        <v>65</v>
      </c>
      <c r="M24" s="9" t="s">
        <v>65</v>
      </c>
      <c r="O24" s="37"/>
      <c r="P24" s="38"/>
      <c r="Q24" s="13"/>
    </row>
    <row r="25" spans="1:17" ht="30" x14ac:dyDescent="0.25">
      <c r="A25" s="2">
        <v>20</v>
      </c>
      <c r="B25" s="2" t="s">
        <v>54</v>
      </c>
      <c r="C25" s="21" t="s">
        <v>75</v>
      </c>
      <c r="D25" s="9" t="s">
        <v>65</v>
      </c>
      <c r="E25" s="9" t="s">
        <v>65</v>
      </c>
      <c r="F25" s="9" t="s">
        <v>65</v>
      </c>
      <c r="G25" s="9" t="s">
        <v>65</v>
      </c>
      <c r="H25" s="9" t="s">
        <v>65</v>
      </c>
      <c r="I25" s="9" t="s">
        <v>65</v>
      </c>
      <c r="J25" s="9" t="s">
        <v>65</v>
      </c>
      <c r="K25" s="9" t="s">
        <v>65</v>
      </c>
      <c r="L25" s="9" t="s">
        <v>65</v>
      </c>
      <c r="M25" s="9" t="s">
        <v>65</v>
      </c>
      <c r="O25" s="39"/>
      <c r="P25" s="38"/>
      <c r="Q25" s="13"/>
    </row>
    <row r="26" spans="1:17" ht="30" customHeight="1" x14ac:dyDescent="0.25">
      <c r="A26" s="2">
        <v>21</v>
      </c>
      <c r="B26" s="2" t="s">
        <v>50</v>
      </c>
      <c r="C26" s="21" t="s">
        <v>76</v>
      </c>
      <c r="D26" s="9" t="s">
        <v>65</v>
      </c>
      <c r="E26" s="9" t="s">
        <v>65</v>
      </c>
      <c r="F26" s="9" t="s">
        <v>65</v>
      </c>
      <c r="G26" s="9" t="s">
        <v>65</v>
      </c>
      <c r="H26" s="9" t="s">
        <v>65</v>
      </c>
      <c r="I26" s="9" t="s">
        <v>65</v>
      </c>
      <c r="J26" s="9" t="s">
        <v>65</v>
      </c>
      <c r="K26" s="9" t="s">
        <v>65</v>
      </c>
      <c r="L26" s="9" t="s">
        <v>65</v>
      </c>
      <c r="M26" s="9" t="s">
        <v>65</v>
      </c>
      <c r="O26" s="37"/>
      <c r="P26" s="38"/>
      <c r="Q26" s="13"/>
    </row>
    <row r="27" spans="1:17" ht="30" x14ac:dyDescent="0.25">
      <c r="A27" s="2">
        <v>22</v>
      </c>
      <c r="B27" s="2" t="s">
        <v>54</v>
      </c>
      <c r="C27" s="21" t="s">
        <v>77</v>
      </c>
      <c r="D27" s="9" t="s">
        <v>65</v>
      </c>
      <c r="E27" s="9" t="s">
        <v>65</v>
      </c>
      <c r="F27" s="9" t="s">
        <v>65</v>
      </c>
      <c r="G27" s="9" t="s">
        <v>65</v>
      </c>
      <c r="H27" s="9" t="s">
        <v>65</v>
      </c>
      <c r="I27" s="9" t="s">
        <v>65</v>
      </c>
      <c r="J27" s="9" t="s">
        <v>65</v>
      </c>
      <c r="K27" s="9" t="s">
        <v>65</v>
      </c>
      <c r="L27" s="9" t="s">
        <v>65</v>
      </c>
      <c r="M27" s="9" t="s">
        <v>65</v>
      </c>
      <c r="O27" s="39"/>
      <c r="P27" s="38"/>
      <c r="Q27" s="13"/>
    </row>
    <row r="28" spans="1:17" ht="30" x14ac:dyDescent="0.25">
      <c r="A28" s="2">
        <v>23</v>
      </c>
      <c r="B28" s="2" t="s">
        <v>54</v>
      </c>
      <c r="C28" s="21" t="s">
        <v>78</v>
      </c>
      <c r="D28" s="9" t="s">
        <v>65</v>
      </c>
      <c r="E28" s="9" t="s">
        <v>65</v>
      </c>
      <c r="F28" s="9" t="s">
        <v>65</v>
      </c>
      <c r="G28" s="9" t="s">
        <v>65</v>
      </c>
      <c r="H28" s="9" t="s">
        <v>65</v>
      </c>
      <c r="I28" s="9" t="s">
        <v>65</v>
      </c>
      <c r="J28" s="9" t="s">
        <v>65</v>
      </c>
      <c r="K28" s="9" t="s">
        <v>65</v>
      </c>
      <c r="L28" s="9" t="s">
        <v>65</v>
      </c>
      <c r="M28" s="9" t="s">
        <v>65</v>
      </c>
      <c r="O28" s="39"/>
      <c r="P28" s="38"/>
      <c r="Q28" s="13"/>
    </row>
    <row r="29" spans="1:17" x14ac:dyDescent="0.25">
      <c r="A29" s="2">
        <v>24</v>
      </c>
      <c r="B29" s="2" t="s">
        <v>54</v>
      </c>
      <c r="C29" s="21" t="s">
        <v>79</v>
      </c>
      <c r="D29" s="9" t="s">
        <v>65</v>
      </c>
      <c r="E29" s="9" t="s">
        <v>65</v>
      </c>
      <c r="F29" s="9" t="s">
        <v>65</v>
      </c>
      <c r="G29" s="9" t="s">
        <v>65</v>
      </c>
      <c r="H29" s="9" t="s">
        <v>65</v>
      </c>
      <c r="I29" s="9" t="s">
        <v>65</v>
      </c>
      <c r="J29" s="9" t="s">
        <v>65</v>
      </c>
      <c r="K29" s="9" t="s">
        <v>65</v>
      </c>
      <c r="L29" s="9" t="s">
        <v>65</v>
      </c>
      <c r="M29" s="9" t="s">
        <v>65</v>
      </c>
      <c r="O29" s="39"/>
      <c r="P29" s="38"/>
      <c r="Q29" s="13"/>
    </row>
    <row r="30" spans="1:17" x14ac:dyDescent="0.25">
      <c r="A30" s="2">
        <v>25</v>
      </c>
      <c r="B30" s="2" t="s">
        <v>54</v>
      </c>
      <c r="C30" s="21" t="s">
        <v>80</v>
      </c>
      <c r="D30" s="9" t="s">
        <v>65</v>
      </c>
      <c r="E30" s="9" t="s">
        <v>65</v>
      </c>
      <c r="F30" s="9" t="s">
        <v>65</v>
      </c>
      <c r="G30" s="9" t="s">
        <v>65</v>
      </c>
      <c r="H30" s="9" t="s">
        <v>65</v>
      </c>
      <c r="I30" s="9" t="s">
        <v>65</v>
      </c>
      <c r="J30" s="9" t="s">
        <v>65</v>
      </c>
      <c r="K30" s="9" t="s">
        <v>65</v>
      </c>
      <c r="L30" s="9" t="s">
        <v>65</v>
      </c>
      <c r="M30" s="9" t="s">
        <v>65</v>
      </c>
      <c r="O30" s="39"/>
      <c r="P30" s="38"/>
      <c r="Q30" s="13"/>
    </row>
    <row r="31" spans="1:17" x14ac:dyDescent="0.25">
      <c r="A31" s="2">
        <v>26</v>
      </c>
      <c r="B31" s="2" t="s">
        <v>54</v>
      </c>
      <c r="C31" s="21" t="s">
        <v>81</v>
      </c>
      <c r="D31" s="9" t="s">
        <v>65</v>
      </c>
      <c r="E31" s="9" t="s">
        <v>65</v>
      </c>
      <c r="F31" s="9" t="s">
        <v>65</v>
      </c>
      <c r="G31" s="9" t="s">
        <v>65</v>
      </c>
      <c r="H31" s="9" t="s">
        <v>65</v>
      </c>
      <c r="I31" s="9" t="s">
        <v>65</v>
      </c>
      <c r="J31" s="9" t="s">
        <v>65</v>
      </c>
      <c r="K31" s="9" t="s">
        <v>65</v>
      </c>
      <c r="L31" s="9" t="s">
        <v>65</v>
      </c>
      <c r="M31" s="9" t="s">
        <v>65</v>
      </c>
      <c r="O31" s="39"/>
      <c r="P31" s="38"/>
      <c r="Q31" s="13"/>
    </row>
    <row r="32" spans="1:17" x14ac:dyDescent="0.25">
      <c r="A32" s="2">
        <v>27</v>
      </c>
      <c r="B32" s="2" t="s">
        <v>54</v>
      </c>
      <c r="C32" s="21" t="s">
        <v>82</v>
      </c>
      <c r="D32" s="9" t="s">
        <v>65</v>
      </c>
      <c r="E32" s="9" t="s">
        <v>65</v>
      </c>
      <c r="F32" s="9" t="s">
        <v>65</v>
      </c>
      <c r="G32" s="9" t="s">
        <v>65</v>
      </c>
      <c r="H32" s="9" t="s">
        <v>65</v>
      </c>
      <c r="I32" s="9" t="s">
        <v>65</v>
      </c>
      <c r="J32" s="9" t="s">
        <v>65</v>
      </c>
      <c r="K32" s="9" t="s">
        <v>65</v>
      </c>
      <c r="L32" s="9" t="s">
        <v>65</v>
      </c>
      <c r="M32" s="9" t="s">
        <v>65</v>
      </c>
      <c r="O32" s="39"/>
      <c r="P32" s="38"/>
      <c r="Q32" s="13"/>
    </row>
    <row r="33" spans="1:17" ht="30" x14ac:dyDescent="0.25">
      <c r="A33" s="2">
        <v>28</v>
      </c>
      <c r="B33" s="2" t="s">
        <v>54</v>
      </c>
      <c r="C33" s="21" t="s">
        <v>83</v>
      </c>
      <c r="D33" s="9" t="s">
        <v>65</v>
      </c>
      <c r="E33" s="9" t="s">
        <v>65</v>
      </c>
      <c r="F33" s="9" t="s">
        <v>65</v>
      </c>
      <c r="G33" s="9" t="s">
        <v>65</v>
      </c>
      <c r="H33" s="9" t="s">
        <v>65</v>
      </c>
      <c r="I33" s="9" t="s">
        <v>65</v>
      </c>
      <c r="J33" s="9" t="s">
        <v>65</v>
      </c>
      <c r="K33" s="9" t="s">
        <v>65</v>
      </c>
      <c r="L33" s="9" t="s">
        <v>65</v>
      </c>
      <c r="M33" s="9" t="s">
        <v>65</v>
      </c>
      <c r="O33" s="39"/>
      <c r="P33" s="38"/>
      <c r="Q33" s="13"/>
    </row>
    <row r="34" spans="1:17" ht="30" x14ac:dyDescent="0.25">
      <c r="A34" s="2">
        <v>29</v>
      </c>
      <c r="B34" s="2" t="s">
        <v>54</v>
      </c>
      <c r="C34" s="21" t="s">
        <v>84</v>
      </c>
      <c r="D34" s="9" t="s">
        <v>65</v>
      </c>
      <c r="E34" s="9" t="s">
        <v>65</v>
      </c>
      <c r="F34" s="9" t="s">
        <v>65</v>
      </c>
      <c r="G34" s="9" t="s">
        <v>65</v>
      </c>
      <c r="H34" s="9" t="s">
        <v>65</v>
      </c>
      <c r="I34" s="9" t="s">
        <v>65</v>
      </c>
      <c r="J34" s="9" t="s">
        <v>65</v>
      </c>
      <c r="K34" s="9" t="s">
        <v>65</v>
      </c>
      <c r="L34" s="9" t="s">
        <v>65</v>
      </c>
      <c r="M34" s="9" t="s">
        <v>65</v>
      </c>
      <c r="O34" s="39"/>
      <c r="P34" s="38"/>
      <c r="Q34" s="13"/>
    </row>
    <row r="35" spans="1:17" x14ac:dyDescent="0.25">
      <c r="A35" s="2">
        <v>30</v>
      </c>
      <c r="B35" s="2" t="s">
        <v>54</v>
      </c>
      <c r="C35" s="21" t="s">
        <v>85</v>
      </c>
      <c r="D35" s="9" t="s">
        <v>65</v>
      </c>
      <c r="E35" s="9" t="s">
        <v>65</v>
      </c>
      <c r="F35" s="9" t="s">
        <v>65</v>
      </c>
      <c r="G35" s="9" t="s">
        <v>65</v>
      </c>
      <c r="H35" s="9" t="s">
        <v>65</v>
      </c>
      <c r="I35" s="9" t="s">
        <v>65</v>
      </c>
      <c r="J35" s="9" t="s">
        <v>65</v>
      </c>
      <c r="K35" s="9" t="s">
        <v>65</v>
      </c>
      <c r="L35" s="9" t="s">
        <v>65</v>
      </c>
      <c r="M35" s="9" t="s">
        <v>65</v>
      </c>
      <c r="O35" s="39"/>
      <c r="P35" s="38"/>
      <c r="Q35" s="13"/>
    </row>
    <row r="36" spans="1:17" x14ac:dyDescent="0.25">
      <c r="C36" s="20" t="s">
        <v>65</v>
      </c>
      <c r="D36" s="2">
        <f>COUNTIF(D6:D35,"Not yet started")</f>
        <v>30</v>
      </c>
      <c r="E36" s="2">
        <f t="shared" ref="E36:M36" si="0">COUNTIF(E6:E35,"Not yet started")</f>
        <v>30</v>
      </c>
      <c r="F36" s="2">
        <f t="shared" si="0"/>
        <v>30</v>
      </c>
      <c r="G36" s="2">
        <f t="shared" si="0"/>
        <v>30</v>
      </c>
      <c r="H36" s="2">
        <f t="shared" si="0"/>
        <v>30</v>
      </c>
      <c r="I36" s="2">
        <f t="shared" si="0"/>
        <v>30</v>
      </c>
      <c r="J36" s="2">
        <f t="shared" si="0"/>
        <v>30</v>
      </c>
      <c r="K36" s="2">
        <f t="shared" si="0"/>
        <v>30</v>
      </c>
      <c r="L36" s="2">
        <f t="shared" si="0"/>
        <v>30</v>
      </c>
      <c r="M36" s="2">
        <f t="shared" si="0"/>
        <v>30</v>
      </c>
    </row>
    <row r="37" spans="1:17" x14ac:dyDescent="0.25">
      <c r="C37" s="2" t="s">
        <v>86</v>
      </c>
      <c r="D37" s="2">
        <f>COUNTIF(D6:D35,"Green")</f>
        <v>0</v>
      </c>
      <c r="E37" s="2">
        <f t="shared" ref="E37:M37" si="1">COUNTIF(E6:E35,"Green")</f>
        <v>0</v>
      </c>
      <c r="F37" s="2">
        <f t="shared" si="1"/>
        <v>0</v>
      </c>
      <c r="G37" s="2">
        <f t="shared" si="1"/>
        <v>0</v>
      </c>
      <c r="H37" s="2">
        <f t="shared" si="1"/>
        <v>0</v>
      </c>
      <c r="I37" s="2">
        <f t="shared" si="1"/>
        <v>0</v>
      </c>
      <c r="J37" s="2">
        <f t="shared" si="1"/>
        <v>0</v>
      </c>
      <c r="K37" s="2">
        <f t="shared" si="1"/>
        <v>0</v>
      </c>
      <c r="L37" s="2">
        <f t="shared" si="1"/>
        <v>0</v>
      </c>
      <c r="M37" s="2">
        <f t="shared" si="1"/>
        <v>0</v>
      </c>
    </row>
    <row r="38" spans="1:17" x14ac:dyDescent="0.25">
      <c r="C38" s="2" t="s">
        <v>57</v>
      </c>
      <c r="D38" s="2">
        <f>COUNTIF(D6:D35,"Amber")</f>
        <v>0</v>
      </c>
      <c r="E38" s="2">
        <f t="shared" ref="E38:M38" si="2">COUNTIF(E6:E35,"Amber")</f>
        <v>0</v>
      </c>
      <c r="F38" s="2">
        <f t="shared" si="2"/>
        <v>0</v>
      </c>
      <c r="G38" s="2">
        <f t="shared" si="2"/>
        <v>0</v>
      </c>
      <c r="H38" s="2">
        <f t="shared" si="2"/>
        <v>0</v>
      </c>
      <c r="I38" s="2">
        <f t="shared" si="2"/>
        <v>0</v>
      </c>
      <c r="J38" s="2">
        <f t="shared" si="2"/>
        <v>0</v>
      </c>
      <c r="K38" s="2">
        <f t="shared" si="2"/>
        <v>0</v>
      </c>
      <c r="L38" s="2">
        <f t="shared" si="2"/>
        <v>0</v>
      </c>
      <c r="M38" s="2">
        <f t="shared" si="2"/>
        <v>0</v>
      </c>
    </row>
    <row r="39" spans="1:17" x14ac:dyDescent="0.25">
      <c r="C39" s="2" t="s">
        <v>53</v>
      </c>
      <c r="D39" s="2">
        <f>COUNTIF(D6:D35,"Red")</f>
        <v>0</v>
      </c>
      <c r="E39" s="2">
        <f t="shared" ref="E39:M39" si="3">COUNTIF(E6:E35,"Red")</f>
        <v>0</v>
      </c>
      <c r="F39" s="2">
        <f t="shared" si="3"/>
        <v>0</v>
      </c>
      <c r="G39" s="2">
        <f t="shared" si="3"/>
        <v>0</v>
      </c>
      <c r="H39" s="2">
        <f t="shared" si="3"/>
        <v>0</v>
      </c>
      <c r="I39" s="2">
        <f t="shared" si="3"/>
        <v>0</v>
      </c>
      <c r="J39" s="2">
        <f t="shared" si="3"/>
        <v>0</v>
      </c>
      <c r="K39" s="2">
        <f t="shared" si="3"/>
        <v>0</v>
      </c>
      <c r="L39" s="2">
        <f t="shared" si="3"/>
        <v>0</v>
      </c>
      <c r="M39" s="2">
        <f t="shared" si="3"/>
        <v>0</v>
      </c>
    </row>
    <row r="40" spans="1:17" x14ac:dyDescent="0.25">
      <c r="C40" s="2" t="s">
        <v>52</v>
      </c>
      <c r="D40" s="2">
        <f>COUNTIF(D6:D35,"Not applicable")</f>
        <v>0</v>
      </c>
      <c r="E40" s="2">
        <f t="shared" ref="E40:M40" si="4">COUNTIF(E6:E35,"Not applicable")</f>
        <v>0</v>
      </c>
      <c r="F40" s="2">
        <f t="shared" si="4"/>
        <v>0</v>
      </c>
      <c r="G40" s="2">
        <f t="shared" si="4"/>
        <v>0</v>
      </c>
      <c r="H40" s="2">
        <f t="shared" si="4"/>
        <v>0</v>
      </c>
      <c r="I40" s="2">
        <f t="shared" si="4"/>
        <v>0</v>
      </c>
      <c r="J40" s="2">
        <f t="shared" si="4"/>
        <v>0</v>
      </c>
      <c r="K40" s="2">
        <f t="shared" si="4"/>
        <v>0</v>
      </c>
      <c r="L40" s="2">
        <f t="shared" si="4"/>
        <v>0</v>
      </c>
      <c r="M40" s="2">
        <f t="shared" si="4"/>
        <v>0</v>
      </c>
    </row>
    <row r="41" spans="1:17" x14ac:dyDescent="0.25">
      <c r="C41" s="2" t="s">
        <v>87</v>
      </c>
      <c r="D41" s="2">
        <f>SUM(D36:D40)</f>
        <v>30</v>
      </c>
      <c r="E41" s="2">
        <f t="shared" ref="E41:M41" si="5">SUM(E36:E40)</f>
        <v>30</v>
      </c>
      <c r="F41" s="2">
        <f t="shared" si="5"/>
        <v>30</v>
      </c>
      <c r="G41" s="2">
        <f t="shared" si="5"/>
        <v>30</v>
      </c>
      <c r="H41" s="2">
        <f t="shared" si="5"/>
        <v>30</v>
      </c>
      <c r="I41" s="2">
        <f t="shared" si="5"/>
        <v>30</v>
      </c>
      <c r="J41" s="2">
        <f t="shared" si="5"/>
        <v>30</v>
      </c>
      <c r="K41" s="2">
        <f t="shared" si="5"/>
        <v>30</v>
      </c>
      <c r="L41" s="2">
        <f t="shared" si="5"/>
        <v>30</v>
      </c>
      <c r="M41" s="2">
        <f t="shared" si="5"/>
        <v>30</v>
      </c>
    </row>
    <row r="42" spans="1:17" x14ac:dyDescent="0.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</sheetData>
  <sheetProtection selectLockedCells="1"/>
  <sortState ref="A6:M23">
    <sortCondition ref="A6:A23"/>
  </sortState>
  <phoneticPr fontId="4" type="noConversion"/>
  <conditionalFormatting sqref="C37:C42 D6:M35">
    <cfRule type="containsText" dxfId="17" priority="84" operator="containsText" text="Not applicable">
      <formula>NOT(ISERROR(SEARCH("Not applicable",C6)))</formula>
    </cfRule>
    <cfRule type="containsText" dxfId="16" priority="85" operator="containsText" text="Red">
      <formula>NOT(ISERROR(SEARCH("Red",C6)))</formula>
    </cfRule>
    <cfRule type="containsText" dxfId="15" priority="86" operator="containsText" text="Amber">
      <formula>NOT(ISERROR(SEARCH("Amber",C6)))</formula>
    </cfRule>
    <cfRule type="containsText" dxfId="14" priority="87" operator="containsText" text="Green">
      <formula>NOT(ISERROR(SEARCH("Green",C6)))</formula>
    </cfRule>
  </conditionalFormatting>
  <conditionalFormatting sqref="D6:M42">
    <cfRule type="containsText" dxfId="13" priority="51" operator="containsText" text="Not yet started">
      <formula>NOT(ISERROR(SEARCH("Not yet started",D6)))</formula>
    </cfRule>
  </conditionalFormatting>
  <dataValidations count="4">
    <dataValidation type="list" allowBlank="1" showInputMessage="1" showErrorMessage="1" sqref="D6:M35">
      <formula1>status</formula1>
    </dataValidation>
    <dataValidation type="list" allowBlank="1" showInputMessage="1" showErrorMessage="1" sqref="D3:M4">
      <formula1>name</formula1>
    </dataValidation>
    <dataValidation type="list" allowBlank="1" showInputMessage="1" showErrorMessage="1" sqref="D2:M2">
      <formula1>corporate</formula1>
    </dataValidation>
    <dataValidation type="list" allowBlank="1" showInputMessage="1" showErrorMessage="1" sqref="B6:B35">
      <formula1>type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scale="42" fitToWidth="2" orientation="landscape" r:id="rId1"/>
  <headerFooter>
    <oddHeader>&amp;L&amp;A&amp;C&amp;F&amp;R&amp;P</oddHeader>
    <oddFooter>&amp;C© John Cato &amp; Dr Peter Tobin, 2016. All rights reserved</oddFooter>
  </headerFooter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zoomScaleNormal="100" workbookViewId="0">
      <selection activeCell="B10" sqref="B10"/>
    </sheetView>
  </sheetViews>
  <sheetFormatPr defaultRowHeight="15" x14ac:dyDescent="0.25"/>
  <cols>
    <col min="1" max="1" width="9.140625" style="8"/>
    <col min="2" max="2" width="105" customWidth="1"/>
  </cols>
  <sheetData>
    <row r="2" spans="1:2" s="5" customFormat="1" x14ac:dyDescent="0.25">
      <c r="A2" s="7" t="s">
        <v>12</v>
      </c>
      <c r="B2" s="5" t="s">
        <v>88</v>
      </c>
    </row>
    <row r="3" spans="1:2" ht="30" x14ac:dyDescent="0.25">
      <c r="A3" s="7">
        <v>1</v>
      </c>
      <c r="B3" s="6" t="s">
        <v>89</v>
      </c>
    </row>
    <row r="4" spans="1:2" ht="30" x14ac:dyDescent="0.25">
      <c r="A4" s="7">
        <v>2</v>
      </c>
      <c r="B4" s="6" t="s">
        <v>90</v>
      </c>
    </row>
    <row r="5" spans="1:2" x14ac:dyDescent="0.25">
      <c r="A5" s="7">
        <v>3</v>
      </c>
      <c r="B5" s="6" t="s">
        <v>15</v>
      </c>
    </row>
    <row r="6" spans="1:2" ht="30" x14ac:dyDescent="0.25">
      <c r="A6" s="7">
        <v>4</v>
      </c>
      <c r="B6" s="6" t="s">
        <v>91</v>
      </c>
    </row>
    <row r="7" spans="1:2" x14ac:dyDescent="0.25">
      <c r="A7" s="7">
        <v>5</v>
      </c>
      <c r="B7" s="6" t="s">
        <v>17</v>
      </c>
    </row>
    <row r="8" spans="1:2" x14ac:dyDescent="0.25">
      <c r="A8" s="7">
        <v>6</v>
      </c>
      <c r="B8" s="6" t="s">
        <v>18</v>
      </c>
    </row>
    <row r="9" spans="1:2" x14ac:dyDescent="0.25">
      <c r="A9" s="7">
        <v>7</v>
      </c>
      <c r="B9" s="6" t="s">
        <v>92</v>
      </c>
    </row>
    <row r="10" spans="1:2" x14ac:dyDescent="0.25">
      <c r="A10" s="7">
        <v>8</v>
      </c>
      <c r="B10" s="6" t="s">
        <v>26</v>
      </c>
    </row>
  </sheetData>
  <sheetProtection selectLockedCells="1" selectUnlockedCells="1"/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&amp;C© John Cato &amp; Dr Peter Tobin, 2016. All rights reserved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3"/>
  <sheetViews>
    <sheetView zoomScale="140" zoomScaleNormal="140" workbookViewId="0">
      <selection activeCell="A63" sqref="A63:XFD126"/>
    </sheetView>
  </sheetViews>
  <sheetFormatPr defaultColWidth="14.85546875" defaultRowHeight="15" x14ac:dyDescent="0.25"/>
  <cols>
    <col min="1" max="1" width="5.42578125" style="11" customWidth="1"/>
    <col min="2" max="2" width="35.140625" style="19" customWidth="1"/>
    <col min="3" max="16384" width="14.85546875" style="13"/>
  </cols>
  <sheetData>
    <row r="1" spans="1:12" x14ac:dyDescent="0.25">
      <c r="B1" s="12" t="s">
        <v>93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</row>
    <row r="2" spans="1:12" x14ac:dyDescent="0.25">
      <c r="B2" s="14" t="s">
        <v>28</v>
      </c>
      <c r="C2" s="9" t="s">
        <v>94</v>
      </c>
      <c r="D2" s="9" t="s">
        <v>95</v>
      </c>
      <c r="E2" s="9" t="s">
        <v>96</v>
      </c>
      <c r="F2" s="9" t="s">
        <v>97</v>
      </c>
      <c r="G2" s="9" t="s">
        <v>98</v>
      </c>
      <c r="H2" s="9" t="s">
        <v>99</v>
      </c>
      <c r="I2" s="9" t="s">
        <v>100</v>
      </c>
      <c r="J2" s="15" t="s">
        <v>101</v>
      </c>
      <c r="K2" s="15" t="s">
        <v>102</v>
      </c>
      <c r="L2" s="15" t="s">
        <v>103</v>
      </c>
    </row>
    <row r="3" spans="1:12" ht="30" x14ac:dyDescent="0.25">
      <c r="B3" s="14" t="s">
        <v>104</v>
      </c>
      <c r="C3" s="9"/>
      <c r="D3" s="9"/>
      <c r="E3" s="9"/>
      <c r="F3" s="9"/>
      <c r="G3" s="9"/>
      <c r="H3" s="9"/>
      <c r="I3" s="9"/>
      <c r="J3" s="15"/>
      <c r="K3" s="15"/>
      <c r="L3" s="15"/>
    </row>
    <row r="4" spans="1:12" x14ac:dyDescent="0.25">
      <c r="B4" s="14" t="s">
        <v>30</v>
      </c>
      <c r="C4" s="9"/>
      <c r="D4" s="9"/>
      <c r="E4" s="9"/>
      <c r="F4" s="9"/>
      <c r="G4" s="9"/>
      <c r="H4" s="9"/>
      <c r="I4" s="9"/>
      <c r="J4" s="15"/>
      <c r="K4" s="15"/>
      <c r="L4" s="15"/>
    </row>
    <row r="5" spans="1:12" x14ac:dyDescent="0.25">
      <c r="A5" s="11" t="s">
        <v>105</v>
      </c>
      <c r="B5" s="11" t="s">
        <v>106</v>
      </c>
      <c r="C5" s="11" t="s">
        <v>38</v>
      </c>
      <c r="D5" s="11" t="s">
        <v>38</v>
      </c>
      <c r="E5" s="11" t="s">
        <v>38</v>
      </c>
      <c r="F5" s="11" t="s">
        <v>38</v>
      </c>
      <c r="G5" s="11" t="s">
        <v>38</v>
      </c>
      <c r="H5" s="11" t="s">
        <v>38</v>
      </c>
      <c r="I5" s="11" t="s">
        <v>38</v>
      </c>
      <c r="J5" s="11" t="s">
        <v>38</v>
      </c>
      <c r="K5" s="11" t="s">
        <v>38</v>
      </c>
      <c r="L5" s="11" t="s">
        <v>38</v>
      </c>
    </row>
    <row r="6" spans="1:12" x14ac:dyDescent="0.25">
      <c r="A6" s="11">
        <v>1</v>
      </c>
      <c r="B6" s="21" t="s">
        <v>107</v>
      </c>
      <c r="C6" s="9" t="s">
        <v>65</v>
      </c>
      <c r="D6" s="9" t="s">
        <v>65</v>
      </c>
      <c r="E6" s="9" t="s">
        <v>65</v>
      </c>
      <c r="F6" s="9" t="s">
        <v>65</v>
      </c>
      <c r="G6" s="9" t="s">
        <v>65</v>
      </c>
      <c r="H6" s="9" t="s">
        <v>65</v>
      </c>
      <c r="I6" s="9" t="s">
        <v>65</v>
      </c>
      <c r="J6" s="9" t="s">
        <v>65</v>
      </c>
      <c r="K6" s="9" t="s">
        <v>65</v>
      </c>
      <c r="L6" s="9" t="s">
        <v>65</v>
      </c>
    </row>
    <row r="7" spans="1:12" x14ac:dyDescent="0.25">
      <c r="A7" s="11">
        <v>2</v>
      </c>
      <c r="B7" s="21" t="s">
        <v>108</v>
      </c>
      <c r="C7" s="9" t="s">
        <v>65</v>
      </c>
      <c r="D7" s="9" t="s">
        <v>65</v>
      </c>
      <c r="E7" s="9" t="s">
        <v>65</v>
      </c>
      <c r="F7" s="9" t="s">
        <v>65</v>
      </c>
      <c r="G7" s="9" t="s">
        <v>65</v>
      </c>
      <c r="H7" s="9" t="s">
        <v>65</v>
      </c>
      <c r="I7" s="9" t="s">
        <v>65</v>
      </c>
      <c r="J7" s="9" t="s">
        <v>65</v>
      </c>
      <c r="K7" s="9" t="s">
        <v>65</v>
      </c>
      <c r="L7" s="9" t="s">
        <v>65</v>
      </c>
    </row>
    <row r="8" spans="1:12" x14ac:dyDescent="0.25">
      <c r="A8" s="11">
        <v>3</v>
      </c>
      <c r="B8" s="21" t="s">
        <v>109</v>
      </c>
      <c r="C8" s="9" t="s">
        <v>65</v>
      </c>
      <c r="D8" s="9" t="s">
        <v>65</v>
      </c>
      <c r="E8" s="9" t="s">
        <v>65</v>
      </c>
      <c r="F8" s="9" t="s">
        <v>65</v>
      </c>
      <c r="G8" s="9" t="s">
        <v>65</v>
      </c>
      <c r="H8" s="9" t="s">
        <v>65</v>
      </c>
      <c r="I8" s="9" t="s">
        <v>65</v>
      </c>
      <c r="J8" s="9" t="s">
        <v>65</v>
      </c>
      <c r="K8" s="9" t="s">
        <v>65</v>
      </c>
      <c r="L8" s="9" t="s">
        <v>65</v>
      </c>
    </row>
    <row r="9" spans="1:12" x14ac:dyDescent="0.25">
      <c r="A9" s="11">
        <v>4</v>
      </c>
      <c r="B9" s="21" t="s">
        <v>110</v>
      </c>
      <c r="C9" s="9" t="s">
        <v>65</v>
      </c>
      <c r="D9" s="9" t="s">
        <v>65</v>
      </c>
      <c r="E9" s="9" t="s">
        <v>65</v>
      </c>
      <c r="F9" s="9" t="s">
        <v>65</v>
      </c>
      <c r="G9" s="9" t="s">
        <v>65</v>
      </c>
      <c r="H9" s="9" t="s">
        <v>65</v>
      </c>
      <c r="I9" s="9" t="s">
        <v>65</v>
      </c>
      <c r="J9" s="9" t="s">
        <v>65</v>
      </c>
      <c r="K9" s="9" t="s">
        <v>65</v>
      </c>
      <c r="L9" s="9" t="s">
        <v>65</v>
      </c>
    </row>
    <row r="10" spans="1:12" x14ac:dyDescent="0.25">
      <c r="A10" s="11">
        <v>5</v>
      </c>
      <c r="B10" s="21" t="s">
        <v>111</v>
      </c>
      <c r="C10" s="9" t="s">
        <v>65</v>
      </c>
      <c r="D10" s="9" t="s">
        <v>65</v>
      </c>
      <c r="E10" s="9" t="s">
        <v>65</v>
      </c>
      <c r="F10" s="9" t="s">
        <v>65</v>
      </c>
      <c r="G10" s="9" t="s">
        <v>65</v>
      </c>
      <c r="H10" s="9" t="s">
        <v>65</v>
      </c>
      <c r="I10" s="9" t="s">
        <v>65</v>
      </c>
      <c r="J10" s="9" t="s">
        <v>65</v>
      </c>
      <c r="K10" s="9" t="s">
        <v>65</v>
      </c>
      <c r="L10" s="9" t="s">
        <v>65</v>
      </c>
    </row>
    <row r="11" spans="1:12" x14ac:dyDescent="0.25">
      <c r="A11" s="11">
        <v>6</v>
      </c>
      <c r="B11" s="21" t="s">
        <v>112</v>
      </c>
      <c r="C11" s="9" t="s">
        <v>65</v>
      </c>
      <c r="D11" s="9" t="s">
        <v>65</v>
      </c>
      <c r="E11" s="9" t="s">
        <v>65</v>
      </c>
      <c r="F11" s="9" t="s">
        <v>65</v>
      </c>
      <c r="G11" s="9" t="s">
        <v>65</v>
      </c>
      <c r="H11" s="9" t="s">
        <v>65</v>
      </c>
      <c r="I11" s="9" t="s">
        <v>65</v>
      </c>
      <c r="J11" s="9" t="s">
        <v>65</v>
      </c>
      <c r="K11" s="9" t="s">
        <v>65</v>
      </c>
      <c r="L11" s="9" t="s">
        <v>65</v>
      </c>
    </row>
    <row r="12" spans="1:12" x14ac:dyDescent="0.25">
      <c r="A12" s="11">
        <v>7</v>
      </c>
      <c r="B12" s="21" t="s">
        <v>113</v>
      </c>
      <c r="C12" s="9" t="s">
        <v>65</v>
      </c>
      <c r="D12" s="9" t="s">
        <v>65</v>
      </c>
      <c r="E12" s="9" t="s">
        <v>65</v>
      </c>
      <c r="F12" s="9" t="s">
        <v>65</v>
      </c>
      <c r="G12" s="9" t="s">
        <v>65</v>
      </c>
      <c r="H12" s="9" t="s">
        <v>65</v>
      </c>
      <c r="I12" s="9" t="s">
        <v>65</v>
      </c>
      <c r="J12" s="9" t="s">
        <v>65</v>
      </c>
      <c r="K12" s="9" t="s">
        <v>65</v>
      </c>
      <c r="L12" s="9" t="s">
        <v>65</v>
      </c>
    </row>
    <row r="13" spans="1:12" x14ac:dyDescent="0.25">
      <c r="A13" s="11">
        <v>8</v>
      </c>
      <c r="B13" s="21" t="s">
        <v>114</v>
      </c>
      <c r="C13" s="9" t="s">
        <v>65</v>
      </c>
      <c r="D13" s="9" t="s">
        <v>65</v>
      </c>
      <c r="E13" s="9" t="s">
        <v>65</v>
      </c>
      <c r="F13" s="9" t="s">
        <v>65</v>
      </c>
      <c r="G13" s="9" t="s">
        <v>65</v>
      </c>
      <c r="H13" s="9" t="s">
        <v>65</v>
      </c>
      <c r="I13" s="9" t="s">
        <v>65</v>
      </c>
      <c r="J13" s="9" t="s">
        <v>65</v>
      </c>
      <c r="K13" s="9" t="s">
        <v>65</v>
      </c>
      <c r="L13" s="9" t="s">
        <v>65</v>
      </c>
    </row>
    <row r="14" spans="1:12" x14ac:dyDescent="0.25">
      <c r="A14" s="11">
        <v>9</v>
      </c>
      <c r="B14" s="21" t="s">
        <v>115</v>
      </c>
      <c r="C14" s="9" t="s">
        <v>65</v>
      </c>
      <c r="D14" s="9" t="s">
        <v>65</v>
      </c>
      <c r="E14" s="9" t="s">
        <v>65</v>
      </c>
      <c r="F14" s="9" t="s">
        <v>65</v>
      </c>
      <c r="G14" s="9" t="s">
        <v>65</v>
      </c>
      <c r="H14" s="9" t="s">
        <v>65</v>
      </c>
      <c r="I14" s="9" t="s">
        <v>65</v>
      </c>
      <c r="J14" s="9" t="s">
        <v>65</v>
      </c>
      <c r="K14" s="9" t="s">
        <v>65</v>
      </c>
      <c r="L14" s="9" t="s">
        <v>65</v>
      </c>
    </row>
    <row r="15" spans="1:12" x14ac:dyDescent="0.25">
      <c r="A15" s="11">
        <v>10</v>
      </c>
      <c r="B15" s="21" t="s">
        <v>116</v>
      </c>
      <c r="C15" s="9" t="s">
        <v>65</v>
      </c>
      <c r="D15" s="9" t="s">
        <v>65</v>
      </c>
      <c r="E15" s="9" t="s">
        <v>65</v>
      </c>
      <c r="F15" s="9" t="s">
        <v>65</v>
      </c>
      <c r="G15" s="9" t="s">
        <v>65</v>
      </c>
      <c r="H15" s="9" t="s">
        <v>65</v>
      </c>
      <c r="I15" s="9" t="s">
        <v>65</v>
      </c>
      <c r="J15" s="9" t="s">
        <v>65</v>
      </c>
      <c r="K15" s="9" t="s">
        <v>65</v>
      </c>
      <c r="L15" s="9" t="s">
        <v>65</v>
      </c>
    </row>
    <row r="16" spans="1:12" x14ac:dyDescent="0.25">
      <c r="A16" s="11">
        <v>11</v>
      </c>
      <c r="B16" s="21" t="s">
        <v>117</v>
      </c>
      <c r="C16" s="9" t="s">
        <v>65</v>
      </c>
      <c r="D16" s="9" t="s">
        <v>65</v>
      </c>
      <c r="E16" s="9" t="s">
        <v>65</v>
      </c>
      <c r="F16" s="9" t="s">
        <v>65</v>
      </c>
      <c r="G16" s="9" t="s">
        <v>65</v>
      </c>
      <c r="H16" s="9" t="s">
        <v>65</v>
      </c>
      <c r="I16" s="9" t="s">
        <v>65</v>
      </c>
      <c r="J16" s="9" t="s">
        <v>65</v>
      </c>
      <c r="K16" s="9" t="s">
        <v>65</v>
      </c>
      <c r="L16" s="9" t="s">
        <v>65</v>
      </c>
    </row>
    <row r="17" spans="1:12" x14ac:dyDescent="0.25">
      <c r="A17" s="11">
        <v>12</v>
      </c>
      <c r="B17" s="21" t="s">
        <v>118</v>
      </c>
      <c r="C17" s="9" t="s">
        <v>65</v>
      </c>
      <c r="D17" s="9" t="s">
        <v>65</v>
      </c>
      <c r="E17" s="9" t="s">
        <v>65</v>
      </c>
      <c r="F17" s="9" t="s">
        <v>65</v>
      </c>
      <c r="G17" s="9" t="s">
        <v>65</v>
      </c>
      <c r="H17" s="9" t="s">
        <v>65</v>
      </c>
      <c r="I17" s="9" t="s">
        <v>65</v>
      </c>
      <c r="J17" s="9" t="s">
        <v>65</v>
      </c>
      <c r="K17" s="9" t="s">
        <v>65</v>
      </c>
      <c r="L17" s="9" t="s">
        <v>65</v>
      </c>
    </row>
    <row r="18" spans="1:12" x14ac:dyDescent="0.25">
      <c r="A18" s="11">
        <v>13</v>
      </c>
      <c r="B18" s="21" t="s">
        <v>119</v>
      </c>
      <c r="C18" s="9" t="s">
        <v>65</v>
      </c>
      <c r="D18" s="9" t="s">
        <v>65</v>
      </c>
      <c r="E18" s="9" t="s">
        <v>65</v>
      </c>
      <c r="F18" s="9" t="s">
        <v>65</v>
      </c>
      <c r="G18" s="9" t="s">
        <v>65</v>
      </c>
      <c r="H18" s="9" t="s">
        <v>65</v>
      </c>
      <c r="I18" s="9" t="s">
        <v>65</v>
      </c>
      <c r="J18" s="9" t="s">
        <v>65</v>
      </c>
      <c r="K18" s="9" t="s">
        <v>65</v>
      </c>
      <c r="L18" s="9" t="s">
        <v>65</v>
      </c>
    </row>
    <row r="19" spans="1:12" ht="30" x14ac:dyDescent="0.25">
      <c r="A19" s="11">
        <v>14</v>
      </c>
      <c r="B19" s="21" t="s">
        <v>120</v>
      </c>
      <c r="C19" s="9" t="s">
        <v>65</v>
      </c>
      <c r="D19" s="9" t="s">
        <v>65</v>
      </c>
      <c r="E19" s="9" t="s">
        <v>65</v>
      </c>
      <c r="F19" s="9" t="s">
        <v>65</v>
      </c>
      <c r="G19" s="9" t="s">
        <v>65</v>
      </c>
      <c r="H19" s="9" t="s">
        <v>65</v>
      </c>
      <c r="I19" s="9" t="s">
        <v>65</v>
      </c>
      <c r="J19" s="9" t="s">
        <v>65</v>
      </c>
      <c r="K19" s="9" t="s">
        <v>65</v>
      </c>
      <c r="L19" s="9" t="s">
        <v>65</v>
      </c>
    </row>
    <row r="20" spans="1:12" ht="30" x14ac:dyDescent="0.25">
      <c r="A20" s="11">
        <v>15</v>
      </c>
      <c r="B20" s="21" t="s">
        <v>121</v>
      </c>
      <c r="C20" s="9" t="s">
        <v>65</v>
      </c>
      <c r="D20" s="9" t="s">
        <v>65</v>
      </c>
      <c r="E20" s="9" t="s">
        <v>65</v>
      </c>
      <c r="F20" s="9" t="s">
        <v>65</v>
      </c>
      <c r="G20" s="9" t="s">
        <v>65</v>
      </c>
      <c r="H20" s="9" t="s">
        <v>65</v>
      </c>
      <c r="I20" s="9" t="s">
        <v>65</v>
      </c>
      <c r="J20" s="9" t="s">
        <v>65</v>
      </c>
      <c r="K20" s="9" t="s">
        <v>65</v>
      </c>
      <c r="L20" s="9" t="s">
        <v>65</v>
      </c>
    </row>
    <row r="21" spans="1:12" x14ac:dyDescent="0.25">
      <c r="A21" s="11">
        <v>16</v>
      </c>
      <c r="B21" s="21" t="s">
        <v>122</v>
      </c>
      <c r="C21" s="9" t="s">
        <v>65</v>
      </c>
      <c r="D21" s="9" t="s">
        <v>65</v>
      </c>
      <c r="E21" s="9" t="s">
        <v>65</v>
      </c>
      <c r="F21" s="9" t="s">
        <v>65</v>
      </c>
      <c r="G21" s="9" t="s">
        <v>65</v>
      </c>
      <c r="H21" s="9" t="s">
        <v>65</v>
      </c>
      <c r="I21" s="9" t="s">
        <v>65</v>
      </c>
      <c r="J21" s="9" t="s">
        <v>65</v>
      </c>
      <c r="K21" s="9" t="s">
        <v>65</v>
      </c>
      <c r="L21" s="9" t="s">
        <v>65</v>
      </c>
    </row>
    <row r="22" spans="1:12" x14ac:dyDescent="0.25">
      <c r="A22" s="11">
        <v>17</v>
      </c>
      <c r="B22" s="21" t="s">
        <v>123</v>
      </c>
      <c r="C22" s="9" t="s">
        <v>65</v>
      </c>
      <c r="D22" s="9" t="s">
        <v>65</v>
      </c>
      <c r="E22" s="9" t="s">
        <v>65</v>
      </c>
      <c r="F22" s="9" t="s">
        <v>65</v>
      </c>
      <c r="G22" s="9" t="s">
        <v>65</v>
      </c>
      <c r="H22" s="9" t="s">
        <v>65</v>
      </c>
      <c r="I22" s="9" t="s">
        <v>65</v>
      </c>
      <c r="J22" s="9" t="s">
        <v>65</v>
      </c>
      <c r="K22" s="9" t="s">
        <v>65</v>
      </c>
      <c r="L22" s="9" t="s">
        <v>65</v>
      </c>
    </row>
    <row r="23" spans="1:12" ht="30" x14ac:dyDescent="0.25">
      <c r="A23" s="11">
        <v>18</v>
      </c>
      <c r="B23" s="21" t="s">
        <v>124</v>
      </c>
      <c r="C23" s="9" t="s">
        <v>65</v>
      </c>
      <c r="D23" s="9" t="s">
        <v>65</v>
      </c>
      <c r="E23" s="9" t="s">
        <v>65</v>
      </c>
      <c r="F23" s="9" t="s">
        <v>65</v>
      </c>
      <c r="G23" s="9" t="s">
        <v>65</v>
      </c>
      <c r="H23" s="9" t="s">
        <v>65</v>
      </c>
      <c r="I23" s="9" t="s">
        <v>65</v>
      </c>
      <c r="J23" s="9" t="s">
        <v>65</v>
      </c>
      <c r="K23" s="9" t="s">
        <v>65</v>
      </c>
      <c r="L23" s="9" t="s">
        <v>65</v>
      </c>
    </row>
    <row r="24" spans="1:12" x14ac:dyDescent="0.25">
      <c r="A24" s="11">
        <v>19</v>
      </c>
      <c r="B24" s="21" t="s">
        <v>125</v>
      </c>
      <c r="C24" s="9" t="s">
        <v>65</v>
      </c>
      <c r="D24" s="9" t="s">
        <v>65</v>
      </c>
      <c r="E24" s="9" t="s">
        <v>65</v>
      </c>
      <c r="F24" s="9" t="s">
        <v>65</v>
      </c>
      <c r="G24" s="9" t="s">
        <v>65</v>
      </c>
      <c r="H24" s="9" t="s">
        <v>65</v>
      </c>
      <c r="I24" s="9" t="s">
        <v>65</v>
      </c>
      <c r="J24" s="9" t="s">
        <v>65</v>
      </c>
      <c r="K24" s="9" t="s">
        <v>65</v>
      </c>
      <c r="L24" s="9" t="s">
        <v>65</v>
      </c>
    </row>
    <row r="25" spans="1:12" x14ac:dyDescent="0.25">
      <c r="A25" s="11">
        <v>20</v>
      </c>
      <c r="B25" s="21" t="s">
        <v>126</v>
      </c>
      <c r="C25" s="9" t="s">
        <v>65</v>
      </c>
      <c r="D25" s="9" t="s">
        <v>65</v>
      </c>
      <c r="E25" s="9" t="s">
        <v>65</v>
      </c>
      <c r="F25" s="9" t="s">
        <v>65</v>
      </c>
      <c r="G25" s="9" t="s">
        <v>65</v>
      </c>
      <c r="H25" s="9" t="s">
        <v>65</v>
      </c>
      <c r="I25" s="9" t="s">
        <v>65</v>
      </c>
      <c r="J25" s="9" t="s">
        <v>65</v>
      </c>
      <c r="K25" s="9" t="s">
        <v>65</v>
      </c>
      <c r="L25" s="9" t="s">
        <v>65</v>
      </c>
    </row>
    <row r="26" spans="1:12" x14ac:dyDescent="0.25">
      <c r="A26" s="11">
        <v>21</v>
      </c>
      <c r="B26" s="21" t="s">
        <v>127</v>
      </c>
      <c r="C26" s="9" t="s">
        <v>65</v>
      </c>
      <c r="D26" s="9" t="s">
        <v>65</v>
      </c>
      <c r="E26" s="9" t="s">
        <v>65</v>
      </c>
      <c r="F26" s="9" t="s">
        <v>65</v>
      </c>
      <c r="G26" s="9" t="s">
        <v>65</v>
      </c>
      <c r="H26" s="9" t="s">
        <v>65</v>
      </c>
      <c r="I26" s="9" t="s">
        <v>65</v>
      </c>
      <c r="J26" s="9" t="s">
        <v>65</v>
      </c>
      <c r="K26" s="9" t="s">
        <v>65</v>
      </c>
      <c r="L26" s="9" t="s">
        <v>65</v>
      </c>
    </row>
    <row r="27" spans="1:12" ht="30" x14ac:dyDescent="0.25">
      <c r="A27" s="11">
        <v>22</v>
      </c>
      <c r="B27" s="21" t="s">
        <v>128</v>
      </c>
      <c r="C27" s="9" t="s">
        <v>65</v>
      </c>
      <c r="D27" s="9" t="s">
        <v>65</v>
      </c>
      <c r="E27" s="9" t="s">
        <v>65</v>
      </c>
      <c r="F27" s="9" t="s">
        <v>65</v>
      </c>
      <c r="G27" s="9" t="s">
        <v>65</v>
      </c>
      <c r="H27" s="9" t="s">
        <v>65</v>
      </c>
      <c r="I27" s="9" t="s">
        <v>65</v>
      </c>
      <c r="J27" s="9" t="s">
        <v>65</v>
      </c>
      <c r="K27" s="9" t="s">
        <v>65</v>
      </c>
      <c r="L27" s="9" t="s">
        <v>65</v>
      </c>
    </row>
    <row r="28" spans="1:12" x14ac:dyDescent="0.25">
      <c r="A28" s="11">
        <v>23</v>
      </c>
      <c r="B28" s="21" t="s">
        <v>129</v>
      </c>
      <c r="C28" s="9" t="s">
        <v>65</v>
      </c>
      <c r="D28" s="9" t="s">
        <v>65</v>
      </c>
      <c r="E28" s="9" t="s">
        <v>65</v>
      </c>
      <c r="F28" s="9" t="s">
        <v>65</v>
      </c>
      <c r="G28" s="9" t="s">
        <v>65</v>
      </c>
      <c r="H28" s="9" t="s">
        <v>65</v>
      </c>
      <c r="I28" s="9" t="s">
        <v>65</v>
      </c>
      <c r="J28" s="9" t="s">
        <v>65</v>
      </c>
      <c r="K28" s="9" t="s">
        <v>65</v>
      </c>
      <c r="L28" s="9" t="s">
        <v>65</v>
      </c>
    </row>
    <row r="29" spans="1:12" x14ac:dyDescent="0.25">
      <c r="A29" s="11">
        <v>24</v>
      </c>
      <c r="B29" s="21" t="s">
        <v>130</v>
      </c>
      <c r="C29" s="9" t="s">
        <v>65</v>
      </c>
      <c r="D29" s="9" t="s">
        <v>65</v>
      </c>
      <c r="E29" s="9" t="s">
        <v>65</v>
      </c>
      <c r="F29" s="9" t="s">
        <v>65</v>
      </c>
      <c r="G29" s="9" t="s">
        <v>65</v>
      </c>
      <c r="H29" s="9" t="s">
        <v>65</v>
      </c>
      <c r="I29" s="9" t="s">
        <v>65</v>
      </c>
      <c r="J29" s="9" t="s">
        <v>65</v>
      </c>
      <c r="K29" s="9" t="s">
        <v>65</v>
      </c>
      <c r="L29" s="9" t="s">
        <v>65</v>
      </c>
    </row>
    <row r="30" spans="1:12" x14ac:dyDescent="0.25">
      <c r="A30" s="11">
        <v>25</v>
      </c>
      <c r="B30" s="21" t="s">
        <v>131</v>
      </c>
      <c r="C30" s="9" t="s">
        <v>65</v>
      </c>
      <c r="D30" s="9" t="s">
        <v>65</v>
      </c>
      <c r="E30" s="9" t="s">
        <v>65</v>
      </c>
      <c r="F30" s="9" t="s">
        <v>65</v>
      </c>
      <c r="G30" s="9" t="s">
        <v>65</v>
      </c>
      <c r="H30" s="9" t="s">
        <v>65</v>
      </c>
      <c r="I30" s="9" t="s">
        <v>65</v>
      </c>
      <c r="J30" s="9" t="s">
        <v>65</v>
      </c>
      <c r="K30" s="9" t="s">
        <v>65</v>
      </c>
      <c r="L30" s="9" t="s">
        <v>65</v>
      </c>
    </row>
    <row r="31" spans="1:12" ht="30" x14ac:dyDescent="0.25">
      <c r="A31" s="11">
        <v>26</v>
      </c>
      <c r="B31" s="21" t="s">
        <v>132</v>
      </c>
      <c r="C31" s="9" t="s">
        <v>65</v>
      </c>
      <c r="D31" s="9" t="s">
        <v>65</v>
      </c>
      <c r="E31" s="9" t="s">
        <v>65</v>
      </c>
      <c r="F31" s="9" t="s">
        <v>65</v>
      </c>
      <c r="G31" s="9" t="s">
        <v>65</v>
      </c>
      <c r="H31" s="9" t="s">
        <v>65</v>
      </c>
      <c r="I31" s="9" t="s">
        <v>65</v>
      </c>
      <c r="J31" s="9" t="s">
        <v>65</v>
      </c>
      <c r="K31" s="9" t="s">
        <v>65</v>
      </c>
      <c r="L31" s="9" t="s">
        <v>65</v>
      </c>
    </row>
    <row r="32" spans="1:12" ht="30" x14ac:dyDescent="0.25">
      <c r="A32" s="11">
        <v>27</v>
      </c>
      <c r="B32" s="21" t="s">
        <v>133</v>
      </c>
      <c r="C32" s="9" t="s">
        <v>65</v>
      </c>
      <c r="D32" s="9" t="s">
        <v>65</v>
      </c>
      <c r="E32" s="9" t="s">
        <v>65</v>
      </c>
      <c r="F32" s="9" t="s">
        <v>65</v>
      </c>
      <c r="G32" s="9" t="s">
        <v>65</v>
      </c>
      <c r="H32" s="9" t="s">
        <v>65</v>
      </c>
      <c r="I32" s="9" t="s">
        <v>65</v>
      </c>
      <c r="J32" s="9" t="s">
        <v>65</v>
      </c>
      <c r="K32" s="9" t="s">
        <v>65</v>
      </c>
      <c r="L32" s="9" t="s">
        <v>65</v>
      </c>
    </row>
    <row r="33" spans="1:12" x14ac:dyDescent="0.25">
      <c r="A33" s="11">
        <v>28</v>
      </c>
      <c r="B33" s="21" t="s">
        <v>134</v>
      </c>
      <c r="C33" s="9" t="s">
        <v>65</v>
      </c>
      <c r="D33" s="9" t="s">
        <v>65</v>
      </c>
      <c r="E33" s="9" t="s">
        <v>65</v>
      </c>
      <c r="F33" s="9" t="s">
        <v>65</v>
      </c>
      <c r="G33" s="9" t="s">
        <v>65</v>
      </c>
      <c r="H33" s="9" t="s">
        <v>65</v>
      </c>
      <c r="I33" s="9" t="s">
        <v>65</v>
      </c>
      <c r="J33" s="9" t="s">
        <v>65</v>
      </c>
      <c r="K33" s="9" t="s">
        <v>65</v>
      </c>
      <c r="L33" s="9" t="s">
        <v>65</v>
      </c>
    </row>
    <row r="34" spans="1:12" x14ac:dyDescent="0.25">
      <c r="A34" s="11">
        <v>29</v>
      </c>
      <c r="B34" s="21" t="s">
        <v>135</v>
      </c>
      <c r="C34" s="9" t="s">
        <v>65</v>
      </c>
      <c r="D34" s="9" t="s">
        <v>65</v>
      </c>
      <c r="E34" s="9" t="s">
        <v>65</v>
      </c>
      <c r="F34" s="9" t="s">
        <v>65</v>
      </c>
      <c r="G34" s="9" t="s">
        <v>65</v>
      </c>
      <c r="H34" s="9" t="s">
        <v>65</v>
      </c>
      <c r="I34" s="9" t="s">
        <v>65</v>
      </c>
      <c r="J34" s="9" t="s">
        <v>65</v>
      </c>
      <c r="K34" s="9" t="s">
        <v>65</v>
      </c>
      <c r="L34" s="9" t="s">
        <v>65</v>
      </c>
    </row>
    <row r="35" spans="1:12" x14ac:dyDescent="0.25">
      <c r="A35" s="11">
        <v>30</v>
      </c>
      <c r="B35" s="21" t="s">
        <v>136</v>
      </c>
      <c r="C35" s="9" t="s">
        <v>65</v>
      </c>
      <c r="D35" s="9" t="s">
        <v>65</v>
      </c>
      <c r="E35" s="9" t="s">
        <v>65</v>
      </c>
      <c r="F35" s="9" t="s">
        <v>65</v>
      </c>
      <c r="G35" s="9" t="s">
        <v>65</v>
      </c>
      <c r="H35" s="9" t="s">
        <v>65</v>
      </c>
      <c r="I35" s="9" t="s">
        <v>65</v>
      </c>
      <c r="J35" s="9" t="s">
        <v>65</v>
      </c>
      <c r="K35" s="9" t="s">
        <v>65</v>
      </c>
      <c r="L35" s="9" t="s">
        <v>65</v>
      </c>
    </row>
    <row r="36" spans="1:12" x14ac:dyDescent="0.25">
      <c r="A36" s="11">
        <v>31</v>
      </c>
      <c r="B36" s="21" t="s">
        <v>137</v>
      </c>
      <c r="C36" s="9" t="s">
        <v>65</v>
      </c>
      <c r="D36" s="9" t="s">
        <v>65</v>
      </c>
      <c r="E36" s="9" t="s">
        <v>65</v>
      </c>
      <c r="F36" s="9" t="s">
        <v>65</v>
      </c>
      <c r="G36" s="9" t="s">
        <v>65</v>
      </c>
      <c r="H36" s="9" t="s">
        <v>65</v>
      </c>
      <c r="I36" s="9" t="s">
        <v>65</v>
      </c>
      <c r="J36" s="9" t="s">
        <v>65</v>
      </c>
      <c r="K36" s="9" t="s">
        <v>65</v>
      </c>
      <c r="L36" s="9" t="s">
        <v>65</v>
      </c>
    </row>
    <row r="37" spans="1:12" x14ac:dyDescent="0.25">
      <c r="A37" s="11">
        <v>32</v>
      </c>
      <c r="B37" s="21" t="s">
        <v>138</v>
      </c>
      <c r="C37" s="9" t="s">
        <v>65</v>
      </c>
      <c r="D37" s="9" t="s">
        <v>65</v>
      </c>
      <c r="E37" s="9" t="s">
        <v>65</v>
      </c>
      <c r="F37" s="9" t="s">
        <v>65</v>
      </c>
      <c r="G37" s="9" t="s">
        <v>65</v>
      </c>
      <c r="H37" s="9" t="s">
        <v>65</v>
      </c>
      <c r="I37" s="9" t="s">
        <v>65</v>
      </c>
      <c r="J37" s="9" t="s">
        <v>65</v>
      </c>
      <c r="K37" s="9" t="s">
        <v>65</v>
      </c>
      <c r="L37" s="9" t="s">
        <v>65</v>
      </c>
    </row>
    <row r="38" spans="1:12" x14ac:dyDescent="0.25">
      <c r="A38" s="11">
        <v>33</v>
      </c>
      <c r="B38" s="21" t="s">
        <v>139</v>
      </c>
      <c r="C38" s="9" t="s">
        <v>65</v>
      </c>
      <c r="D38" s="9" t="s">
        <v>65</v>
      </c>
      <c r="E38" s="9" t="s">
        <v>65</v>
      </c>
      <c r="F38" s="9" t="s">
        <v>65</v>
      </c>
      <c r="G38" s="9" t="s">
        <v>65</v>
      </c>
      <c r="H38" s="9" t="s">
        <v>65</v>
      </c>
      <c r="I38" s="9" t="s">
        <v>65</v>
      </c>
      <c r="J38" s="9" t="s">
        <v>65</v>
      </c>
      <c r="K38" s="9" t="s">
        <v>65</v>
      </c>
      <c r="L38" s="9" t="s">
        <v>65</v>
      </c>
    </row>
    <row r="39" spans="1:12" x14ac:dyDescent="0.25">
      <c r="A39" s="11">
        <v>34</v>
      </c>
      <c r="B39" s="21" t="s">
        <v>140</v>
      </c>
      <c r="C39" s="9" t="s">
        <v>65</v>
      </c>
      <c r="D39" s="9" t="s">
        <v>65</v>
      </c>
      <c r="E39" s="9" t="s">
        <v>65</v>
      </c>
      <c r="F39" s="9" t="s">
        <v>65</v>
      </c>
      <c r="G39" s="9" t="s">
        <v>65</v>
      </c>
      <c r="H39" s="9" t="s">
        <v>65</v>
      </c>
      <c r="I39" s="9" t="s">
        <v>65</v>
      </c>
      <c r="J39" s="9" t="s">
        <v>65</v>
      </c>
      <c r="K39" s="9" t="s">
        <v>65</v>
      </c>
      <c r="L39" s="9" t="s">
        <v>65</v>
      </c>
    </row>
    <row r="40" spans="1:12" x14ac:dyDescent="0.25">
      <c r="A40" s="11">
        <v>35</v>
      </c>
      <c r="B40" s="21" t="s">
        <v>141</v>
      </c>
      <c r="C40" s="9" t="s">
        <v>65</v>
      </c>
      <c r="D40" s="9" t="s">
        <v>65</v>
      </c>
      <c r="E40" s="9" t="s">
        <v>65</v>
      </c>
      <c r="F40" s="9" t="s">
        <v>65</v>
      </c>
      <c r="G40" s="9" t="s">
        <v>65</v>
      </c>
      <c r="H40" s="9" t="s">
        <v>65</v>
      </c>
      <c r="I40" s="9" t="s">
        <v>65</v>
      </c>
      <c r="J40" s="9" t="s">
        <v>65</v>
      </c>
      <c r="K40" s="9" t="s">
        <v>65</v>
      </c>
      <c r="L40" s="9" t="s">
        <v>65</v>
      </c>
    </row>
    <row r="41" spans="1:12" x14ac:dyDescent="0.25">
      <c r="A41" s="11">
        <v>36</v>
      </c>
      <c r="B41" s="21" t="s">
        <v>142</v>
      </c>
      <c r="C41" s="9" t="s">
        <v>65</v>
      </c>
      <c r="D41" s="9" t="s">
        <v>65</v>
      </c>
      <c r="E41" s="9" t="s">
        <v>65</v>
      </c>
      <c r="F41" s="9" t="s">
        <v>65</v>
      </c>
      <c r="G41" s="9" t="s">
        <v>65</v>
      </c>
      <c r="H41" s="9" t="s">
        <v>65</v>
      </c>
      <c r="I41" s="9" t="s">
        <v>65</v>
      </c>
      <c r="J41" s="9" t="s">
        <v>65</v>
      </c>
      <c r="K41" s="9" t="s">
        <v>65</v>
      </c>
      <c r="L41" s="9" t="s">
        <v>65</v>
      </c>
    </row>
    <row r="42" spans="1:12" x14ac:dyDescent="0.25">
      <c r="A42" s="11">
        <v>37</v>
      </c>
      <c r="B42" s="21" t="s">
        <v>143</v>
      </c>
      <c r="C42" s="9" t="s">
        <v>65</v>
      </c>
      <c r="D42" s="9" t="s">
        <v>65</v>
      </c>
      <c r="E42" s="9" t="s">
        <v>65</v>
      </c>
      <c r="F42" s="9" t="s">
        <v>65</v>
      </c>
      <c r="G42" s="9" t="s">
        <v>65</v>
      </c>
      <c r="H42" s="9" t="s">
        <v>65</v>
      </c>
      <c r="I42" s="9" t="s">
        <v>65</v>
      </c>
      <c r="J42" s="9" t="s">
        <v>65</v>
      </c>
      <c r="K42" s="9" t="s">
        <v>65</v>
      </c>
      <c r="L42" s="9" t="s">
        <v>65</v>
      </c>
    </row>
    <row r="43" spans="1:12" x14ac:dyDescent="0.25">
      <c r="A43" s="11">
        <v>38</v>
      </c>
      <c r="B43" s="21" t="s">
        <v>144</v>
      </c>
      <c r="C43" s="9" t="s">
        <v>65</v>
      </c>
      <c r="D43" s="9" t="s">
        <v>65</v>
      </c>
      <c r="E43" s="9" t="s">
        <v>65</v>
      </c>
      <c r="F43" s="9" t="s">
        <v>65</v>
      </c>
      <c r="G43" s="9" t="s">
        <v>65</v>
      </c>
      <c r="H43" s="9" t="s">
        <v>65</v>
      </c>
      <c r="I43" s="9" t="s">
        <v>65</v>
      </c>
      <c r="J43" s="9" t="s">
        <v>65</v>
      </c>
      <c r="K43" s="9" t="s">
        <v>65</v>
      </c>
      <c r="L43" s="9" t="s">
        <v>65</v>
      </c>
    </row>
    <row r="44" spans="1:12" x14ac:dyDescent="0.25">
      <c r="A44" s="11">
        <v>39</v>
      </c>
      <c r="B44" s="21" t="s">
        <v>145</v>
      </c>
      <c r="C44" s="9" t="s">
        <v>65</v>
      </c>
      <c r="D44" s="9" t="s">
        <v>65</v>
      </c>
      <c r="E44" s="9" t="s">
        <v>65</v>
      </c>
      <c r="F44" s="9" t="s">
        <v>65</v>
      </c>
      <c r="G44" s="9" t="s">
        <v>65</v>
      </c>
      <c r="H44" s="9" t="s">
        <v>65</v>
      </c>
      <c r="I44" s="9" t="s">
        <v>65</v>
      </c>
      <c r="J44" s="9" t="s">
        <v>65</v>
      </c>
      <c r="K44" s="9" t="s">
        <v>65</v>
      </c>
      <c r="L44" s="9" t="s">
        <v>65</v>
      </c>
    </row>
    <row r="45" spans="1:12" x14ac:dyDescent="0.25">
      <c r="A45" s="11">
        <v>40</v>
      </c>
      <c r="B45" s="21" t="s">
        <v>146</v>
      </c>
      <c r="C45" s="9" t="s">
        <v>65</v>
      </c>
      <c r="D45" s="9" t="s">
        <v>65</v>
      </c>
      <c r="E45" s="9" t="s">
        <v>65</v>
      </c>
      <c r="F45" s="9" t="s">
        <v>65</v>
      </c>
      <c r="G45" s="9" t="s">
        <v>65</v>
      </c>
      <c r="H45" s="9" t="s">
        <v>65</v>
      </c>
      <c r="I45" s="9" t="s">
        <v>65</v>
      </c>
      <c r="J45" s="9" t="s">
        <v>65</v>
      </c>
      <c r="K45" s="9" t="s">
        <v>65</v>
      </c>
      <c r="L45" s="9" t="s">
        <v>65</v>
      </c>
    </row>
    <row r="46" spans="1:12" x14ac:dyDescent="0.25">
      <c r="A46" s="11">
        <v>41</v>
      </c>
      <c r="B46" s="21" t="s">
        <v>147</v>
      </c>
      <c r="C46" s="9" t="s">
        <v>65</v>
      </c>
      <c r="D46" s="9" t="s">
        <v>65</v>
      </c>
      <c r="E46" s="9" t="s">
        <v>65</v>
      </c>
      <c r="F46" s="9" t="s">
        <v>65</v>
      </c>
      <c r="G46" s="9" t="s">
        <v>65</v>
      </c>
      <c r="H46" s="9" t="s">
        <v>65</v>
      </c>
      <c r="I46" s="9" t="s">
        <v>65</v>
      </c>
      <c r="J46" s="9" t="s">
        <v>65</v>
      </c>
      <c r="K46" s="9" t="s">
        <v>65</v>
      </c>
      <c r="L46" s="9" t="s">
        <v>65</v>
      </c>
    </row>
    <row r="47" spans="1:12" x14ac:dyDescent="0.25">
      <c r="A47" s="11">
        <v>42</v>
      </c>
      <c r="B47" s="21" t="s">
        <v>148</v>
      </c>
      <c r="C47" s="9" t="s">
        <v>65</v>
      </c>
      <c r="D47" s="9" t="s">
        <v>65</v>
      </c>
      <c r="E47" s="9" t="s">
        <v>65</v>
      </c>
      <c r="F47" s="9" t="s">
        <v>65</v>
      </c>
      <c r="G47" s="9" t="s">
        <v>65</v>
      </c>
      <c r="H47" s="9" t="s">
        <v>65</v>
      </c>
      <c r="I47" s="9" t="s">
        <v>65</v>
      </c>
      <c r="J47" s="9" t="s">
        <v>65</v>
      </c>
      <c r="K47" s="9" t="s">
        <v>65</v>
      </c>
      <c r="L47" s="9" t="s">
        <v>65</v>
      </c>
    </row>
    <row r="48" spans="1:12" x14ac:dyDescent="0.25">
      <c r="A48" s="11">
        <v>43</v>
      </c>
      <c r="B48" s="21" t="s">
        <v>149</v>
      </c>
      <c r="C48" s="9" t="s">
        <v>65</v>
      </c>
      <c r="D48" s="9" t="s">
        <v>65</v>
      </c>
      <c r="E48" s="9" t="s">
        <v>65</v>
      </c>
      <c r="F48" s="9" t="s">
        <v>65</v>
      </c>
      <c r="G48" s="9" t="s">
        <v>65</v>
      </c>
      <c r="H48" s="9" t="s">
        <v>65</v>
      </c>
      <c r="I48" s="9" t="s">
        <v>65</v>
      </c>
      <c r="J48" s="9" t="s">
        <v>65</v>
      </c>
      <c r="K48" s="9" t="s">
        <v>65</v>
      </c>
      <c r="L48" s="9" t="s">
        <v>65</v>
      </c>
    </row>
    <row r="49" spans="1:12" x14ac:dyDescent="0.25">
      <c r="A49" s="11">
        <v>44</v>
      </c>
      <c r="B49" s="21" t="s">
        <v>150</v>
      </c>
      <c r="C49" s="9" t="s">
        <v>65</v>
      </c>
      <c r="D49" s="9" t="s">
        <v>65</v>
      </c>
      <c r="E49" s="9" t="s">
        <v>65</v>
      </c>
      <c r="F49" s="9" t="s">
        <v>65</v>
      </c>
      <c r="G49" s="9" t="s">
        <v>65</v>
      </c>
      <c r="H49" s="9" t="s">
        <v>65</v>
      </c>
      <c r="I49" s="9" t="s">
        <v>65</v>
      </c>
      <c r="J49" s="9" t="s">
        <v>65</v>
      </c>
      <c r="K49" s="9" t="s">
        <v>65</v>
      </c>
      <c r="L49" s="9" t="s">
        <v>65</v>
      </c>
    </row>
    <row r="50" spans="1:12" ht="30" x14ac:dyDescent="0.25">
      <c r="A50" s="11">
        <v>45</v>
      </c>
      <c r="B50" s="21" t="s">
        <v>151</v>
      </c>
      <c r="C50" s="9" t="s">
        <v>65</v>
      </c>
      <c r="D50" s="9" t="s">
        <v>65</v>
      </c>
      <c r="E50" s="9" t="s">
        <v>65</v>
      </c>
      <c r="F50" s="9" t="s">
        <v>65</v>
      </c>
      <c r="G50" s="9" t="s">
        <v>65</v>
      </c>
      <c r="H50" s="9" t="s">
        <v>65</v>
      </c>
      <c r="I50" s="9" t="s">
        <v>65</v>
      </c>
      <c r="J50" s="9" t="s">
        <v>65</v>
      </c>
      <c r="K50" s="9" t="s">
        <v>65</v>
      </c>
      <c r="L50" s="9" t="s">
        <v>65</v>
      </c>
    </row>
    <row r="51" spans="1:12" x14ac:dyDescent="0.25">
      <c r="A51" s="11">
        <v>46</v>
      </c>
      <c r="B51" s="21" t="s">
        <v>152</v>
      </c>
      <c r="C51" s="9" t="s">
        <v>65</v>
      </c>
      <c r="D51" s="9" t="s">
        <v>65</v>
      </c>
      <c r="E51" s="9" t="s">
        <v>65</v>
      </c>
      <c r="F51" s="9" t="s">
        <v>65</v>
      </c>
      <c r="G51" s="9" t="s">
        <v>65</v>
      </c>
      <c r="H51" s="9" t="s">
        <v>65</v>
      </c>
      <c r="I51" s="9" t="s">
        <v>65</v>
      </c>
      <c r="J51" s="9" t="s">
        <v>65</v>
      </c>
      <c r="K51" s="9" t="s">
        <v>65</v>
      </c>
      <c r="L51" s="9" t="s">
        <v>65</v>
      </c>
    </row>
    <row r="52" spans="1:12" x14ac:dyDescent="0.25">
      <c r="A52" s="11">
        <v>47</v>
      </c>
      <c r="B52" s="21" t="s">
        <v>153</v>
      </c>
      <c r="C52" s="9" t="s">
        <v>65</v>
      </c>
      <c r="D52" s="9" t="s">
        <v>65</v>
      </c>
      <c r="E52" s="9" t="s">
        <v>65</v>
      </c>
      <c r="F52" s="9" t="s">
        <v>65</v>
      </c>
      <c r="G52" s="9" t="s">
        <v>65</v>
      </c>
      <c r="H52" s="9" t="s">
        <v>65</v>
      </c>
      <c r="I52" s="9" t="s">
        <v>65</v>
      </c>
      <c r="J52" s="9" t="s">
        <v>65</v>
      </c>
      <c r="K52" s="9" t="s">
        <v>65</v>
      </c>
      <c r="L52" s="9" t="s">
        <v>65</v>
      </c>
    </row>
    <row r="53" spans="1:12" x14ac:dyDescent="0.25">
      <c r="A53" s="11">
        <v>48</v>
      </c>
      <c r="B53" s="21" t="s">
        <v>154</v>
      </c>
      <c r="C53" s="9" t="s">
        <v>65</v>
      </c>
      <c r="D53" s="9" t="s">
        <v>65</v>
      </c>
      <c r="E53" s="9" t="s">
        <v>65</v>
      </c>
      <c r="F53" s="9" t="s">
        <v>65</v>
      </c>
      <c r="G53" s="9" t="s">
        <v>65</v>
      </c>
      <c r="H53" s="9" t="s">
        <v>65</v>
      </c>
      <c r="I53" s="9" t="s">
        <v>65</v>
      </c>
      <c r="J53" s="9" t="s">
        <v>65</v>
      </c>
      <c r="K53" s="9" t="s">
        <v>65</v>
      </c>
      <c r="L53" s="9" t="s">
        <v>65</v>
      </c>
    </row>
    <row r="54" spans="1:12" x14ac:dyDescent="0.25">
      <c r="A54" s="11">
        <v>49</v>
      </c>
      <c r="B54" s="21" t="s">
        <v>155</v>
      </c>
      <c r="C54" s="9" t="s">
        <v>65</v>
      </c>
      <c r="D54" s="9" t="s">
        <v>65</v>
      </c>
      <c r="E54" s="9" t="s">
        <v>65</v>
      </c>
      <c r="F54" s="9" t="s">
        <v>65</v>
      </c>
      <c r="G54" s="9" t="s">
        <v>65</v>
      </c>
      <c r="H54" s="9" t="s">
        <v>65</v>
      </c>
      <c r="I54" s="9" t="s">
        <v>65</v>
      </c>
      <c r="J54" s="9" t="s">
        <v>65</v>
      </c>
      <c r="K54" s="9" t="s">
        <v>65</v>
      </c>
      <c r="L54" s="9" t="s">
        <v>65</v>
      </c>
    </row>
    <row r="55" spans="1:12" x14ac:dyDescent="0.25">
      <c r="A55" s="11">
        <v>50</v>
      </c>
      <c r="B55" s="21" t="s">
        <v>155</v>
      </c>
      <c r="C55" s="9" t="s">
        <v>65</v>
      </c>
      <c r="D55" s="9" t="s">
        <v>65</v>
      </c>
      <c r="E55" s="9" t="s">
        <v>65</v>
      </c>
      <c r="F55" s="9" t="s">
        <v>65</v>
      </c>
      <c r="G55" s="9" t="s">
        <v>65</v>
      </c>
      <c r="H55" s="9" t="s">
        <v>65</v>
      </c>
      <c r="I55" s="9" t="s">
        <v>65</v>
      </c>
      <c r="J55" s="9" t="s">
        <v>65</v>
      </c>
      <c r="K55" s="9" t="s">
        <v>65</v>
      </c>
      <c r="L55" s="9" t="s">
        <v>65</v>
      </c>
    </row>
    <row r="56" spans="1:12" x14ac:dyDescent="0.25">
      <c r="A56" s="11" t="s">
        <v>156</v>
      </c>
      <c r="B56" s="5" t="s">
        <v>65</v>
      </c>
      <c r="C56" s="5">
        <f t="shared" ref="C56:L56" si="0">COUNTIF(C6:C55,"Not yet started")</f>
        <v>50</v>
      </c>
      <c r="D56" s="5">
        <f t="shared" si="0"/>
        <v>50</v>
      </c>
      <c r="E56" s="5">
        <f t="shared" si="0"/>
        <v>50</v>
      </c>
      <c r="F56" s="5">
        <f t="shared" si="0"/>
        <v>50</v>
      </c>
      <c r="G56" s="5">
        <f t="shared" si="0"/>
        <v>50</v>
      </c>
      <c r="H56" s="5">
        <f t="shared" si="0"/>
        <v>50</v>
      </c>
      <c r="I56" s="5">
        <f t="shared" si="0"/>
        <v>50</v>
      </c>
      <c r="J56" s="5">
        <f t="shared" si="0"/>
        <v>50</v>
      </c>
      <c r="K56" s="5">
        <f t="shared" si="0"/>
        <v>50</v>
      </c>
      <c r="L56" s="5">
        <f t="shared" si="0"/>
        <v>50</v>
      </c>
    </row>
    <row r="57" spans="1:12" x14ac:dyDescent="0.25">
      <c r="B57" s="2" t="s">
        <v>86</v>
      </c>
      <c r="C57" s="5">
        <f>COUNTIF(C6:C35,"Green")</f>
        <v>0</v>
      </c>
      <c r="D57" s="5">
        <f t="shared" ref="D57:L57" si="1">COUNTIF(D6:D35,"Green")</f>
        <v>0</v>
      </c>
      <c r="E57" s="5">
        <f t="shared" si="1"/>
        <v>0</v>
      </c>
      <c r="F57" s="5">
        <f t="shared" si="1"/>
        <v>0</v>
      </c>
      <c r="G57" s="5">
        <f t="shared" si="1"/>
        <v>0</v>
      </c>
      <c r="H57" s="5">
        <f t="shared" si="1"/>
        <v>0</v>
      </c>
      <c r="I57" s="5">
        <f t="shared" si="1"/>
        <v>0</v>
      </c>
      <c r="J57" s="5">
        <f t="shared" si="1"/>
        <v>0</v>
      </c>
      <c r="K57" s="5">
        <f t="shared" si="1"/>
        <v>0</v>
      </c>
      <c r="L57" s="5">
        <f t="shared" si="1"/>
        <v>0</v>
      </c>
    </row>
    <row r="58" spans="1:12" x14ac:dyDescent="0.25">
      <c r="B58" s="2" t="s">
        <v>57</v>
      </c>
      <c r="C58" s="5">
        <f t="shared" ref="C58:L58" si="2">COUNTIF(C6:C55,"Amber")</f>
        <v>0</v>
      </c>
      <c r="D58" s="5">
        <f t="shared" si="2"/>
        <v>0</v>
      </c>
      <c r="E58" s="5">
        <f t="shared" si="2"/>
        <v>0</v>
      </c>
      <c r="F58" s="5">
        <f t="shared" si="2"/>
        <v>0</v>
      </c>
      <c r="G58" s="5">
        <f t="shared" si="2"/>
        <v>0</v>
      </c>
      <c r="H58" s="5">
        <f t="shared" si="2"/>
        <v>0</v>
      </c>
      <c r="I58" s="5">
        <f t="shared" si="2"/>
        <v>0</v>
      </c>
      <c r="J58" s="5">
        <f t="shared" si="2"/>
        <v>0</v>
      </c>
      <c r="K58" s="5">
        <f t="shared" si="2"/>
        <v>0</v>
      </c>
      <c r="L58" s="5">
        <f t="shared" si="2"/>
        <v>0</v>
      </c>
    </row>
    <row r="59" spans="1:12" x14ac:dyDescent="0.25">
      <c r="B59" s="2" t="s">
        <v>53</v>
      </c>
      <c r="C59" s="5">
        <f t="shared" ref="C59:L59" si="3">COUNTIF(C6:C55,"Red")</f>
        <v>0</v>
      </c>
      <c r="D59" s="5">
        <f t="shared" si="3"/>
        <v>0</v>
      </c>
      <c r="E59" s="5">
        <f t="shared" si="3"/>
        <v>0</v>
      </c>
      <c r="F59" s="5">
        <f t="shared" si="3"/>
        <v>0</v>
      </c>
      <c r="G59" s="5">
        <f t="shared" si="3"/>
        <v>0</v>
      </c>
      <c r="H59" s="5">
        <f t="shared" si="3"/>
        <v>0</v>
      </c>
      <c r="I59" s="5">
        <f t="shared" si="3"/>
        <v>0</v>
      </c>
      <c r="J59" s="5">
        <f t="shared" si="3"/>
        <v>0</v>
      </c>
      <c r="K59" s="5">
        <f t="shared" si="3"/>
        <v>0</v>
      </c>
      <c r="L59" s="5">
        <f t="shared" si="3"/>
        <v>0</v>
      </c>
    </row>
    <row r="60" spans="1:12" x14ac:dyDescent="0.25">
      <c r="B60" s="2" t="s">
        <v>52</v>
      </c>
      <c r="C60" s="5">
        <f t="shared" ref="C60:L60" si="4">COUNTIF(C6:C55,"Not applicable")</f>
        <v>0</v>
      </c>
      <c r="D60" s="5">
        <f t="shared" si="4"/>
        <v>0</v>
      </c>
      <c r="E60" s="5">
        <f t="shared" si="4"/>
        <v>0</v>
      </c>
      <c r="F60" s="5">
        <f t="shared" si="4"/>
        <v>0</v>
      </c>
      <c r="G60" s="5">
        <f t="shared" si="4"/>
        <v>0</v>
      </c>
      <c r="H60" s="5">
        <f t="shared" si="4"/>
        <v>0</v>
      </c>
      <c r="I60" s="5">
        <f t="shared" si="4"/>
        <v>0</v>
      </c>
      <c r="J60" s="5">
        <f t="shared" si="4"/>
        <v>0</v>
      </c>
      <c r="K60" s="5">
        <f t="shared" si="4"/>
        <v>0</v>
      </c>
      <c r="L60" s="5">
        <f t="shared" si="4"/>
        <v>0</v>
      </c>
    </row>
    <row r="61" spans="1:12" x14ac:dyDescent="0.25">
      <c r="B61" s="2" t="s">
        <v>87</v>
      </c>
      <c r="C61" s="5">
        <f>SUM(C3:C60)</f>
        <v>50</v>
      </c>
      <c r="D61" s="5">
        <f t="shared" ref="D61:L61" si="5">SUM(D3:D60)</f>
        <v>50</v>
      </c>
      <c r="E61" s="5">
        <f t="shared" si="5"/>
        <v>50</v>
      </c>
      <c r="F61" s="5">
        <f t="shared" si="5"/>
        <v>50</v>
      </c>
      <c r="G61" s="5">
        <f t="shared" si="5"/>
        <v>50</v>
      </c>
      <c r="H61" s="5">
        <f t="shared" si="5"/>
        <v>50</v>
      </c>
      <c r="I61" s="5">
        <f t="shared" si="5"/>
        <v>50</v>
      </c>
      <c r="J61" s="5">
        <f t="shared" si="5"/>
        <v>50</v>
      </c>
      <c r="K61" s="5">
        <f t="shared" si="5"/>
        <v>50</v>
      </c>
      <c r="L61" s="5">
        <f t="shared" si="5"/>
        <v>50</v>
      </c>
    </row>
    <row r="62" spans="1:12" x14ac:dyDescent="0.25">
      <c r="B62" s="16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1:12" s="17" customFormat="1" x14ac:dyDescent="0.25">
      <c r="B63" s="12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 x14ac:dyDescent="0.25">
      <c r="B64" s="14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ht="33" customHeight="1" x14ac:dyDescent="0.25">
      <c r="B65" s="14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ht="17.25" customHeight="1" x14ac:dyDescent="0.25">
      <c r="B66" s="14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2" x14ac:dyDescent="0.25">
      <c r="B67" s="11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2:12" x14ac:dyDescent="0.25">
      <c r="B68" s="21"/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12" x14ac:dyDescent="0.25">
      <c r="B69" s="21"/>
      <c r="C69" s="9"/>
      <c r="D69" s="9"/>
      <c r="E69" s="9"/>
      <c r="F69" s="9"/>
      <c r="G69" s="9"/>
      <c r="H69" s="9"/>
      <c r="I69" s="9"/>
      <c r="J69" s="9"/>
      <c r="K69" s="9"/>
      <c r="L69" s="9"/>
    </row>
    <row r="70" spans="2:12" x14ac:dyDescent="0.25">
      <c r="B70" s="21"/>
      <c r="C70" s="9"/>
      <c r="D70" s="9"/>
      <c r="E70" s="9"/>
      <c r="F70" s="9"/>
      <c r="G70" s="9"/>
      <c r="H70" s="9"/>
      <c r="I70" s="9"/>
      <c r="J70" s="9"/>
      <c r="K70" s="9"/>
      <c r="L70" s="9"/>
    </row>
    <row r="71" spans="2:12" x14ac:dyDescent="0.25">
      <c r="B71" s="21"/>
      <c r="C71" s="9"/>
      <c r="D71" s="9"/>
      <c r="E71" s="9"/>
      <c r="F71" s="9"/>
      <c r="G71" s="9"/>
      <c r="H71" s="9"/>
      <c r="I71" s="9"/>
      <c r="J71" s="9"/>
      <c r="K71" s="9"/>
      <c r="L71" s="9"/>
    </row>
    <row r="72" spans="2:12" x14ac:dyDescent="0.25">
      <c r="B72" s="21"/>
      <c r="C72" s="9"/>
      <c r="D72" s="9"/>
      <c r="E72" s="9"/>
      <c r="F72" s="9"/>
      <c r="G72" s="9"/>
      <c r="H72" s="9"/>
      <c r="I72" s="9"/>
      <c r="J72" s="9"/>
      <c r="K72" s="9"/>
      <c r="L72" s="9"/>
    </row>
    <row r="73" spans="2:12" x14ac:dyDescent="0.25">
      <c r="B73" s="21"/>
      <c r="C73" s="9"/>
      <c r="D73" s="9"/>
      <c r="E73" s="9"/>
      <c r="F73" s="9"/>
      <c r="G73" s="9"/>
      <c r="H73" s="9"/>
      <c r="I73" s="9"/>
      <c r="J73" s="9"/>
      <c r="K73" s="9"/>
      <c r="L73" s="9"/>
    </row>
    <row r="74" spans="2:12" x14ac:dyDescent="0.25">
      <c r="B74" s="21"/>
      <c r="C74" s="9"/>
      <c r="D74" s="9"/>
      <c r="E74" s="9"/>
      <c r="F74" s="9"/>
      <c r="G74" s="9"/>
      <c r="H74" s="9"/>
      <c r="I74" s="9"/>
      <c r="J74" s="9"/>
      <c r="K74" s="9"/>
      <c r="L74" s="9"/>
    </row>
    <row r="75" spans="2:12" x14ac:dyDescent="0.25">
      <c r="B75" s="21"/>
      <c r="C75" s="9"/>
      <c r="D75" s="9"/>
      <c r="E75" s="9"/>
      <c r="F75" s="9"/>
      <c r="G75" s="9"/>
      <c r="H75" s="9"/>
      <c r="I75" s="9"/>
      <c r="J75" s="9"/>
      <c r="K75" s="9"/>
      <c r="L75" s="9"/>
    </row>
    <row r="76" spans="2:12" x14ac:dyDescent="0.25">
      <c r="B76" s="21"/>
      <c r="C76" s="9"/>
      <c r="D76" s="9"/>
      <c r="E76" s="9"/>
      <c r="F76" s="9"/>
      <c r="G76" s="9"/>
      <c r="H76" s="9"/>
      <c r="I76" s="9"/>
      <c r="J76" s="9"/>
      <c r="K76" s="9"/>
      <c r="L76" s="9"/>
    </row>
    <row r="77" spans="2:12" x14ac:dyDescent="0.25">
      <c r="B77" s="21"/>
      <c r="C77" s="9"/>
      <c r="D77" s="9"/>
      <c r="E77" s="9"/>
      <c r="F77" s="9"/>
      <c r="G77" s="9"/>
      <c r="H77" s="9"/>
      <c r="I77" s="9"/>
      <c r="J77" s="9"/>
      <c r="K77" s="9"/>
      <c r="L77" s="9"/>
    </row>
    <row r="78" spans="2:12" x14ac:dyDescent="0.25">
      <c r="B78" s="21"/>
      <c r="C78" s="9"/>
      <c r="D78" s="9"/>
      <c r="E78" s="9"/>
      <c r="F78" s="9"/>
      <c r="G78" s="9"/>
      <c r="H78" s="9"/>
      <c r="I78" s="9"/>
      <c r="J78" s="9"/>
      <c r="K78" s="9"/>
      <c r="L78" s="9"/>
    </row>
    <row r="79" spans="2:12" x14ac:dyDescent="0.25">
      <c r="B79" s="21"/>
      <c r="C79" s="9"/>
      <c r="D79" s="9"/>
      <c r="E79" s="9"/>
      <c r="F79" s="9"/>
      <c r="G79" s="9"/>
      <c r="H79" s="9"/>
      <c r="I79" s="9"/>
      <c r="J79" s="9"/>
      <c r="K79" s="9"/>
      <c r="L79" s="9"/>
    </row>
    <row r="80" spans="2:12" x14ac:dyDescent="0.25">
      <c r="B80" s="21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 x14ac:dyDescent="0.25">
      <c r="B81" s="21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 x14ac:dyDescent="0.25">
      <c r="B82" s="21"/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2:12" x14ac:dyDescent="0.25">
      <c r="B83" s="21"/>
      <c r="C83" s="9"/>
      <c r="D83" s="9"/>
      <c r="E83" s="9"/>
      <c r="F83" s="9"/>
      <c r="G83" s="9"/>
      <c r="H83" s="9"/>
      <c r="I83" s="9"/>
      <c r="J83" s="9"/>
      <c r="K83" s="9"/>
      <c r="L83" s="9"/>
    </row>
    <row r="84" spans="2:12" x14ac:dyDescent="0.25">
      <c r="B84" s="21"/>
      <c r="C84" s="9"/>
      <c r="D84" s="9"/>
      <c r="E84" s="9"/>
      <c r="F84" s="9"/>
      <c r="G84" s="9"/>
      <c r="H84" s="9"/>
      <c r="I84" s="9"/>
      <c r="J84" s="9"/>
      <c r="K84" s="9"/>
      <c r="L84" s="9"/>
    </row>
    <row r="85" spans="2:12" x14ac:dyDescent="0.25">
      <c r="B85" s="21"/>
      <c r="C85" s="9"/>
      <c r="D85" s="9"/>
      <c r="E85" s="9"/>
      <c r="F85" s="9"/>
      <c r="G85" s="9"/>
      <c r="H85" s="9"/>
      <c r="I85" s="9"/>
      <c r="J85" s="9"/>
      <c r="K85" s="9"/>
      <c r="L85" s="9"/>
    </row>
    <row r="86" spans="2:12" x14ac:dyDescent="0.25">
      <c r="B86" s="21"/>
      <c r="C86" s="9"/>
      <c r="D86" s="9"/>
      <c r="E86" s="9"/>
      <c r="F86" s="9"/>
      <c r="G86" s="9"/>
      <c r="H86" s="9"/>
      <c r="I86" s="9"/>
      <c r="J86" s="9"/>
      <c r="K86" s="9"/>
      <c r="L86" s="9"/>
    </row>
    <row r="87" spans="2:12" x14ac:dyDescent="0.25">
      <c r="B87" s="21"/>
      <c r="C87" s="9"/>
      <c r="D87" s="9"/>
      <c r="E87" s="9"/>
      <c r="F87" s="9"/>
      <c r="G87" s="9"/>
      <c r="H87" s="9"/>
      <c r="I87" s="9"/>
      <c r="J87" s="9"/>
      <c r="K87" s="9"/>
      <c r="L87" s="9"/>
    </row>
    <row r="88" spans="2:12" x14ac:dyDescent="0.25">
      <c r="B88" s="21"/>
      <c r="C88" s="9"/>
      <c r="D88" s="9"/>
      <c r="E88" s="9"/>
      <c r="F88" s="9"/>
      <c r="G88" s="9"/>
      <c r="H88" s="9"/>
      <c r="I88" s="9"/>
      <c r="J88" s="9"/>
      <c r="K88" s="9"/>
      <c r="L88" s="9"/>
    </row>
    <row r="89" spans="2:12" x14ac:dyDescent="0.25">
      <c r="B89" s="21"/>
      <c r="C89" s="9"/>
      <c r="D89" s="9"/>
      <c r="E89" s="9"/>
      <c r="F89" s="9"/>
      <c r="G89" s="9"/>
      <c r="H89" s="9"/>
      <c r="I89" s="9"/>
      <c r="J89" s="9"/>
      <c r="K89" s="9"/>
      <c r="L89" s="9"/>
    </row>
    <row r="90" spans="2:12" x14ac:dyDescent="0.25">
      <c r="B90" s="21"/>
      <c r="C90" s="9"/>
      <c r="D90" s="9"/>
      <c r="E90" s="9"/>
      <c r="F90" s="9"/>
      <c r="G90" s="9"/>
      <c r="H90" s="9"/>
      <c r="I90" s="9"/>
      <c r="J90" s="9"/>
      <c r="K90" s="9"/>
      <c r="L90" s="9"/>
    </row>
    <row r="91" spans="2:12" x14ac:dyDescent="0.25">
      <c r="B91" s="21"/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2:12" x14ac:dyDescent="0.25">
      <c r="B92" s="21"/>
      <c r="C92" s="9"/>
      <c r="D92" s="9"/>
      <c r="E92" s="9"/>
      <c r="F92" s="9"/>
      <c r="G92" s="9"/>
      <c r="H92" s="9"/>
      <c r="I92" s="9"/>
      <c r="J92" s="9"/>
      <c r="K92" s="9"/>
      <c r="L92" s="9"/>
    </row>
    <row r="93" spans="2:12" x14ac:dyDescent="0.25">
      <c r="B93" s="21"/>
      <c r="C93" s="9"/>
      <c r="D93" s="9"/>
      <c r="E93" s="9"/>
      <c r="F93" s="9"/>
      <c r="G93" s="9"/>
      <c r="H93" s="9"/>
      <c r="I93" s="9"/>
      <c r="J93" s="9"/>
      <c r="K93" s="9"/>
      <c r="L93" s="9"/>
    </row>
    <row r="94" spans="2:12" x14ac:dyDescent="0.25">
      <c r="B94" s="21"/>
      <c r="C94" s="9"/>
      <c r="D94" s="9"/>
      <c r="E94" s="9"/>
      <c r="F94" s="9"/>
      <c r="G94" s="9"/>
      <c r="H94" s="9"/>
      <c r="I94" s="9"/>
      <c r="J94" s="9"/>
      <c r="K94" s="9"/>
      <c r="L94" s="9"/>
    </row>
    <row r="95" spans="2:12" x14ac:dyDescent="0.25">
      <c r="B95" s="21"/>
      <c r="C95" s="9"/>
      <c r="D95" s="9"/>
      <c r="E95" s="9"/>
      <c r="F95" s="9"/>
      <c r="G95" s="9"/>
      <c r="H95" s="9"/>
      <c r="I95" s="9"/>
      <c r="J95" s="9"/>
      <c r="K95" s="9"/>
      <c r="L95" s="9"/>
    </row>
    <row r="96" spans="2:12" x14ac:dyDescent="0.25">
      <c r="B96" s="21"/>
      <c r="C96" s="9"/>
      <c r="D96" s="9"/>
      <c r="E96" s="9"/>
      <c r="F96" s="9"/>
      <c r="G96" s="9"/>
      <c r="H96" s="9"/>
      <c r="I96" s="9"/>
      <c r="J96" s="9"/>
      <c r="K96" s="9"/>
      <c r="L96" s="9"/>
    </row>
    <row r="97" spans="2:12" x14ac:dyDescent="0.25">
      <c r="B97" s="21"/>
      <c r="C97" s="9"/>
      <c r="D97" s="9"/>
      <c r="E97" s="9"/>
      <c r="F97" s="9"/>
      <c r="G97" s="9"/>
      <c r="H97" s="9"/>
      <c r="I97" s="9"/>
      <c r="J97" s="9"/>
      <c r="K97" s="9"/>
      <c r="L97" s="9"/>
    </row>
    <row r="98" spans="2:12" x14ac:dyDescent="0.25">
      <c r="B98" s="21"/>
      <c r="C98" s="9"/>
      <c r="D98" s="9"/>
      <c r="E98" s="9"/>
      <c r="F98" s="9"/>
      <c r="G98" s="9"/>
      <c r="H98" s="9"/>
      <c r="I98" s="9"/>
      <c r="J98" s="9"/>
      <c r="K98" s="9"/>
      <c r="L98" s="9"/>
    </row>
    <row r="99" spans="2:12" x14ac:dyDescent="0.25">
      <c r="B99" s="21"/>
      <c r="C99" s="9"/>
      <c r="D99" s="9"/>
      <c r="E99" s="9"/>
      <c r="F99" s="9"/>
      <c r="G99" s="9"/>
      <c r="H99" s="9"/>
      <c r="I99" s="9"/>
      <c r="J99" s="9"/>
      <c r="K99" s="9"/>
      <c r="L99" s="9"/>
    </row>
    <row r="100" spans="2:12" x14ac:dyDescent="0.25">
      <c r="B100" s="21"/>
      <c r="C100" s="9"/>
      <c r="D100" s="9"/>
      <c r="E100" s="9"/>
      <c r="F100" s="9"/>
      <c r="G100" s="9"/>
      <c r="H100" s="9"/>
      <c r="I100" s="9"/>
      <c r="J100" s="9"/>
      <c r="K100" s="9"/>
      <c r="L100" s="9"/>
    </row>
    <row r="101" spans="2:12" x14ac:dyDescent="0.25">
      <c r="B101" s="21"/>
      <c r="C101" s="9"/>
      <c r="D101" s="9"/>
      <c r="E101" s="9"/>
      <c r="F101" s="9"/>
      <c r="G101" s="9"/>
      <c r="H101" s="9"/>
      <c r="I101" s="9"/>
      <c r="J101" s="9"/>
      <c r="K101" s="9"/>
      <c r="L101" s="9"/>
    </row>
    <row r="102" spans="2:12" x14ac:dyDescent="0.25">
      <c r="B102" s="21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2:12" x14ac:dyDescent="0.25">
      <c r="B103" s="21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2:12" x14ac:dyDescent="0.25">
      <c r="B104" s="21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2:12" x14ac:dyDescent="0.25">
      <c r="B105" s="21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2:12" x14ac:dyDescent="0.25">
      <c r="B106" s="21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2:12" x14ac:dyDescent="0.25">
      <c r="B107" s="21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2:12" x14ac:dyDescent="0.25">
      <c r="B108" s="21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2:12" x14ac:dyDescent="0.25">
      <c r="B109" s="21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2:12" x14ac:dyDescent="0.25">
      <c r="B110" s="21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2:12" x14ac:dyDescent="0.25">
      <c r="B111" s="21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2:12" x14ac:dyDescent="0.25">
      <c r="B112" s="21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2:12" x14ac:dyDescent="0.25">
      <c r="B113" s="21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2:12" x14ac:dyDescent="0.25">
      <c r="B114" s="21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2:12" x14ac:dyDescent="0.25">
      <c r="B115" s="21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2:12" x14ac:dyDescent="0.25">
      <c r="B116" s="21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2:12" x14ac:dyDescent="0.25">
      <c r="B117" s="21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2:12" x14ac:dyDescent="0.2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2:12" x14ac:dyDescent="0.25">
      <c r="B119" s="2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2:12" x14ac:dyDescent="0.25">
      <c r="B120" s="2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2:12" x14ac:dyDescent="0.25">
      <c r="B121" s="2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2:12" x14ac:dyDescent="0.25">
      <c r="B122" s="2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2:12" x14ac:dyDescent="0.25">
      <c r="B123" s="2"/>
      <c r="C123" s="5"/>
      <c r="D123" s="5"/>
      <c r="E123" s="5"/>
      <c r="F123" s="5"/>
      <c r="G123" s="5"/>
      <c r="H123" s="5"/>
      <c r="I123" s="5"/>
      <c r="J123" s="5"/>
      <c r="K123" s="5"/>
      <c r="L123" s="5"/>
    </row>
  </sheetData>
  <sheetProtection selectLockedCells="1"/>
  <conditionalFormatting sqref="B119:B123 B57:B61 C62:I63 J62:L64 C6:L55 C67:L117">
    <cfRule type="containsText" dxfId="12" priority="2" operator="containsText" text="Not applicable">
      <formula>NOT(ISERROR(SEARCH("Not applicable",B6)))</formula>
    </cfRule>
    <cfRule type="containsText" dxfId="11" priority="3" operator="containsText" text="Red">
      <formula>NOT(ISERROR(SEARCH("Red",B6)))</formula>
    </cfRule>
    <cfRule type="containsText" dxfId="10" priority="4" operator="containsText" text="Amber">
      <formula>NOT(ISERROR(SEARCH("Amber",B6)))</formula>
    </cfRule>
    <cfRule type="containsText" dxfId="9" priority="5" operator="containsText" text="Green">
      <formula>NOT(ISERROR(SEARCH("Green",B6)))</formula>
    </cfRule>
  </conditionalFormatting>
  <conditionalFormatting sqref="C62:I63 J62:L64 C6:L55 C67:L117">
    <cfRule type="containsText" dxfId="8" priority="1" operator="containsText" text="Not yet started">
      <formula>NOT(ISERROR(SEARCH("Not yet started",C6)))</formula>
    </cfRule>
  </conditionalFormatting>
  <dataValidations count="5">
    <dataValidation type="list" allowBlank="1" showInputMessage="1" showErrorMessage="1" sqref="C64:L64">
      <formula1>businessunit</formula1>
    </dataValidation>
    <dataValidation type="list" allowBlank="1" showInputMessage="1" showErrorMessage="1" sqref="C62:L62 C68:L117 C6:L55">
      <formula1>status</formula1>
    </dataValidation>
    <dataValidation type="list" allowBlank="1" showInputMessage="1" showErrorMessage="1" sqref="C65:L66">
      <formula1>buname</formula1>
    </dataValidation>
    <dataValidation type="list" allowBlank="1" showInputMessage="1" showErrorMessage="1" sqref="C3:L4">
      <formula1>name</formula1>
    </dataValidation>
    <dataValidation type="list" allowBlank="1" showInputMessage="1" showErrorMessage="1" sqref="C2:L2">
      <formula1>corporate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scale="54" fitToHeight="2" orientation="landscape" verticalDpi="0" r:id="rId1"/>
  <headerFooter>
    <oddHeader>&amp;L&amp;A&amp;C&amp;F&amp;R&amp;P</oddHeader>
    <oddFooter>&amp;C© John Cato &amp; Dr Peter Tobin, 2016. All rights reserved</oddFooter>
  </headerFooter>
  <rowBreaks count="1" manualBreakCount="1">
    <brk id="61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30" zoomScaleNormal="130" workbookViewId="0">
      <selection activeCell="O6" sqref="O6"/>
    </sheetView>
  </sheetViews>
  <sheetFormatPr defaultRowHeight="15" x14ac:dyDescent="0.25"/>
  <sheetData/>
  <sheetProtection selectLockedCells="1" selectUnlockedCells="1"/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&amp;C© John Cato &amp; Dr Peter Tobin, 2016. All rights reserved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0" zoomScaleNormal="70" zoomScaleSheetLayoutView="80" workbookViewId="0">
      <selection activeCell="O22" sqref="O22"/>
    </sheetView>
  </sheetViews>
  <sheetFormatPr defaultRowHeight="15" x14ac:dyDescent="0.25"/>
  <sheetData/>
  <sheetProtection selectLockedCells="1" selectUnlockedCells="1"/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&amp;C© John Cato &amp; Dr Peter Tobin, 2016. All rights reserved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45" zoomScaleNormal="145" workbookViewId="0">
      <selection activeCell="C2" sqref="C2:C16"/>
    </sheetView>
  </sheetViews>
  <sheetFormatPr defaultRowHeight="15" x14ac:dyDescent="0.25"/>
  <cols>
    <col min="1" max="1" width="21.7109375" customWidth="1"/>
    <col min="2" max="2" width="17.7109375" customWidth="1"/>
    <col min="3" max="3" width="29.85546875" customWidth="1"/>
  </cols>
  <sheetData>
    <row r="1" spans="1:4" x14ac:dyDescent="0.25">
      <c r="A1" t="s">
        <v>157</v>
      </c>
      <c r="B1" t="s">
        <v>158</v>
      </c>
      <c r="C1" t="s">
        <v>159</v>
      </c>
      <c r="D1" t="s">
        <v>160</v>
      </c>
    </row>
    <row r="2" spans="1:4" x14ac:dyDescent="0.25">
      <c r="A2" t="s">
        <v>65</v>
      </c>
      <c r="B2" t="s">
        <v>177</v>
      </c>
      <c r="C2" t="s">
        <v>191</v>
      </c>
      <c r="D2" t="s">
        <v>54</v>
      </c>
    </row>
    <row r="3" spans="1:4" x14ac:dyDescent="0.25">
      <c r="A3" t="s">
        <v>86</v>
      </c>
      <c r="B3" t="s">
        <v>178</v>
      </c>
      <c r="C3" t="s">
        <v>192</v>
      </c>
      <c r="D3" t="s">
        <v>50</v>
      </c>
    </row>
    <row r="4" spans="1:4" x14ac:dyDescent="0.25">
      <c r="A4" t="s">
        <v>57</v>
      </c>
      <c r="B4" t="s">
        <v>179</v>
      </c>
      <c r="C4" t="s">
        <v>196</v>
      </c>
    </row>
    <row r="5" spans="1:4" x14ac:dyDescent="0.25">
      <c r="A5" t="s">
        <v>53</v>
      </c>
      <c r="B5" t="s">
        <v>180</v>
      </c>
      <c r="C5" t="s">
        <v>197</v>
      </c>
    </row>
    <row r="6" spans="1:4" x14ac:dyDescent="0.25">
      <c r="A6" t="s">
        <v>52</v>
      </c>
      <c r="B6" t="s">
        <v>181</v>
      </c>
      <c r="C6" t="s">
        <v>198</v>
      </c>
    </row>
    <row r="7" spans="1:4" x14ac:dyDescent="0.25">
      <c r="B7" t="s">
        <v>182</v>
      </c>
      <c r="C7" t="s">
        <v>199</v>
      </c>
    </row>
    <row r="8" spans="1:4" x14ac:dyDescent="0.25">
      <c r="B8" t="s">
        <v>183</v>
      </c>
      <c r="C8" t="s">
        <v>200</v>
      </c>
    </row>
    <row r="9" spans="1:4" x14ac:dyDescent="0.25">
      <c r="B9" t="s">
        <v>184</v>
      </c>
      <c r="C9" t="s">
        <v>201</v>
      </c>
    </row>
    <row r="10" spans="1:4" x14ac:dyDescent="0.25">
      <c r="B10" t="s">
        <v>185</v>
      </c>
      <c r="C10" t="s">
        <v>202</v>
      </c>
    </row>
    <row r="11" spans="1:4" x14ac:dyDescent="0.25">
      <c r="B11" t="s">
        <v>186</v>
      </c>
      <c r="C11" t="s">
        <v>203</v>
      </c>
    </row>
    <row r="12" spans="1:4" x14ac:dyDescent="0.25">
      <c r="B12" t="s">
        <v>187</v>
      </c>
      <c r="C12" t="s">
        <v>204</v>
      </c>
    </row>
    <row r="13" spans="1:4" x14ac:dyDescent="0.25">
      <c r="B13" t="s">
        <v>188</v>
      </c>
      <c r="C13" t="s">
        <v>193</v>
      </c>
    </row>
    <row r="14" spans="1:4" x14ac:dyDescent="0.25">
      <c r="B14" t="s">
        <v>189</v>
      </c>
      <c r="C14" t="s">
        <v>194</v>
      </c>
    </row>
    <row r="15" spans="1:4" x14ac:dyDescent="0.25">
      <c r="B15" t="s">
        <v>190</v>
      </c>
      <c r="C15" t="s">
        <v>195</v>
      </c>
    </row>
    <row r="16" spans="1:4" x14ac:dyDescent="0.25">
      <c r="B16" t="s">
        <v>31</v>
      </c>
      <c r="C16" t="s">
        <v>205</v>
      </c>
    </row>
    <row r="17" spans="2:2" x14ac:dyDescent="0.25">
      <c r="B17" t="s">
        <v>161</v>
      </c>
    </row>
    <row r="18" spans="2:2" x14ac:dyDescent="0.25">
      <c r="B18" t="s">
        <v>32</v>
      </c>
    </row>
    <row r="19" spans="2:2" x14ac:dyDescent="0.25">
      <c r="B19" t="s">
        <v>33</v>
      </c>
    </row>
    <row r="20" spans="2:2" x14ac:dyDescent="0.25">
      <c r="B20" t="s">
        <v>34</v>
      </c>
    </row>
    <row r="21" spans="2:2" x14ac:dyDescent="0.25">
      <c r="B21" t="s">
        <v>35</v>
      </c>
    </row>
  </sheetData>
  <sheetProtection selectLockedCells="1" selectUnlockedCells="1"/>
  <sortState ref="B2:B13">
    <sortCondition ref="B13"/>
  </sortState>
  <pageMargins left="0.7" right="0.7" top="0.75" bottom="0.75" header="0.3" footer="0.3"/>
  <pageSetup orientation="portrait" verticalDpi="0" r:id="rId1"/>
  <headerFooter>
    <oddHeader>&amp;L&amp;A&amp;C&amp;F&amp;R&amp;P</oddHeader>
    <oddFooter>&amp;C© John Cato &amp; Dr Peter Tobin, 2016. All rights reserved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38FDCA324F074A92114E86F01F9901" ma:contentTypeVersion="6" ma:contentTypeDescription="Create a new document." ma:contentTypeScope="" ma:versionID="697f5b0be4ae9ca60956b2c714dc7bc5">
  <xsd:schema xmlns:xsd="http://www.w3.org/2001/XMLSchema" xmlns:xs="http://www.w3.org/2001/XMLSchema" xmlns:p="http://schemas.microsoft.com/office/2006/metadata/properties" xmlns:ns2="87b905ed-ce19-4dcc-ada2-4cb4fdafb01b" xmlns:ns3="27e9bb45-bf2a-419f-8c89-18b54cfd6bfc" targetNamespace="http://schemas.microsoft.com/office/2006/metadata/properties" ma:root="true" ma:fieldsID="b04684701323ec1c5c74534d9e37ffbf" ns2:_="" ns3:_="">
    <xsd:import namespace="87b905ed-ce19-4dcc-ada2-4cb4fdafb01b"/>
    <xsd:import namespace="27e9bb45-bf2a-419f-8c89-18b54cfd6b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b905ed-ce19-4dcc-ada2-4cb4fdafb0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e9bb45-bf2a-419f-8c89-18b54cfd6b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A59041-899E-4A42-A157-421CAEE3059F}">
  <ds:schemaRefs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27e9bb45-bf2a-419f-8c89-18b54cfd6bfc"/>
    <ds:schemaRef ds:uri="http://schemas.microsoft.com/office/2006/documentManagement/types"/>
    <ds:schemaRef ds:uri="http://purl.org/dc/terms/"/>
    <ds:schemaRef ds:uri="87b905ed-ce19-4dcc-ada2-4cb4fdafb01b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ECA2717-CD48-4FF9-9AE3-AF45EE70A2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B4A1EC-D818-4895-BE3B-B39476173B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b905ed-ce19-4dcc-ada2-4cb4fdafb01b"/>
    <ds:schemaRef ds:uri="27e9bb45-bf2a-419f-8c89-18b54cfd6b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Introduction</vt:lpstr>
      <vt:lpstr>Meetings Held</vt:lpstr>
      <vt:lpstr>Assessment Tracker Intro</vt:lpstr>
      <vt:lpstr>Assessment Tracker</vt:lpstr>
      <vt:lpstr>Remediation Intro</vt:lpstr>
      <vt:lpstr>Remediation Tracker</vt:lpstr>
      <vt:lpstr>Assessment Graphs</vt:lpstr>
      <vt:lpstr>Remediation Graphs</vt:lpstr>
      <vt:lpstr>Ranges</vt:lpstr>
      <vt:lpstr>Legend</vt:lpstr>
      <vt:lpstr>'Remediation Graphs'!corporate</vt:lpstr>
      <vt:lpstr>'Remediation Tracker'!corporate</vt:lpstr>
      <vt:lpstr>corporate</vt:lpstr>
      <vt:lpstr>'Remediation Graphs'!name</vt:lpstr>
      <vt:lpstr>'Remediation Tracker'!name</vt:lpstr>
      <vt:lpstr>name</vt:lpstr>
      <vt:lpstr>'Remediation Tracker'!Print_Area</vt:lpstr>
      <vt:lpstr>'Assessment Tracker'!Print_Titles</vt:lpstr>
      <vt:lpstr>'Remediation Tracker'!Print_Titles</vt:lpstr>
      <vt:lpstr>'Remediation Graphs'!status</vt:lpstr>
      <vt:lpstr>'Remediation Tracker'!status</vt:lpstr>
      <vt:lpstr>status</vt:lpstr>
      <vt:lpstr>type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Peter Tobin, CGEIT, PMIITPSA, PMP</dc:creator>
  <cp:keywords/>
  <dc:description/>
  <cp:lastModifiedBy>Dr Peter Tobin</cp:lastModifiedBy>
  <cp:revision/>
  <dcterms:created xsi:type="dcterms:W3CDTF">2016-06-06T11:26:56Z</dcterms:created>
  <dcterms:modified xsi:type="dcterms:W3CDTF">2020-07-15T09:36:52Z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0x010100DD38FDCA324F074A92114E86F01F9901</vt:lpwstr>
  </property>
</Properties>
</file>