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eter\Documents\2020 documents 6 July\CC 2020\PTC &amp; IACT-Africa POPIA Compliance Toolkit\2 Assess\2.2 Functional areas\"/>
    </mc:Choice>
  </mc:AlternateContent>
  <bookViews>
    <workbookView xWindow="240" yWindow="45" windowWidth="9645" windowHeight="3975" tabRatio="813" firstSheet="4" activeTab="5"/>
  </bookViews>
  <sheets>
    <sheet name="Introduction" sheetId="7" r:id="rId1"/>
    <sheet name="Tip sheet" sheetId="13" r:id="rId2"/>
    <sheet name="Legislation" sheetId="65" r:id="rId3"/>
    <sheet name="Retention periods" sheetId="10" r:id="rId4"/>
    <sheet name="Sample documents" sheetId="96" r:id="rId5"/>
    <sheet name="Function name" sheetId="1" r:id="rId6"/>
    <sheet name="Ranges" sheetId="15" r:id="rId7"/>
  </sheets>
  <definedNames>
    <definedName name="access">Ranges!$B$3:$B$9</definedName>
    <definedName name="classification">Ranges!$M$2:$M$5</definedName>
    <definedName name="dept">Ranges!$D$3:$D$22</definedName>
    <definedName name="func">Ranges!$D$3:$D$22</definedName>
    <definedName name="function">Ranges!$D$3:$D$22</definedName>
    <definedName name="hrfn">Ranges!$E$3:$N$3</definedName>
    <definedName name="legalbasis">Ranges!$N$2:$N$6</definedName>
    <definedName name="location">Ranges!$G$2:$G$51</definedName>
    <definedName name="locationbup">Ranges!$H$2:$H$51</definedName>
    <definedName name="operator">Ranges!$J$2:$J$11</definedName>
    <definedName name="owners">Ranges!$E$3:$E$22</definedName>
    <definedName name="period">Ranges!$A$3:$A$23</definedName>
    <definedName name="_xlnm.Print_Area" localSheetId="5">'Function name'!$A$1:$L$221</definedName>
    <definedName name="_xlnm.Print_Titles" localSheetId="5">'Function name'!$A:$A,'Function name'!$2:$2</definedName>
    <definedName name="record">Ranges!$F$3:$F$23</definedName>
    <definedName name="retention">Ranges!$A$3:$A$23</definedName>
    <definedName name="shared">Ranges!$K$2:$K$11</definedName>
    <definedName name="source">Ranges!$I$2:$I$11</definedName>
    <definedName name="test">Ranges!$A$3:$A$23</definedName>
    <definedName name="test2">Ranges!$L$2:$L$11</definedName>
    <definedName name="test3">Ranges!$K$2:$K$11</definedName>
    <definedName name="test4">Ranges!$J$2:$J$11</definedName>
    <definedName name="transborder">Ranges!$L$2:$L$11</definedName>
    <definedName name="ynd">Ranges!$C$3:$C$5</definedName>
  </definedNames>
  <calcPr calcId="152511"/>
</workbook>
</file>

<file path=xl/calcChain.xml><?xml version="1.0" encoding="utf-8"?>
<calcChain xmlns="http://schemas.openxmlformats.org/spreadsheetml/2006/main">
  <c r="D112" i="1" l="1"/>
  <c r="E112" i="1"/>
  <c r="F112" i="1"/>
  <c r="G112" i="1"/>
  <c r="G118" i="1" s="1"/>
  <c r="H112" i="1"/>
  <c r="I112" i="1"/>
  <c r="J112" i="1"/>
  <c r="K112" i="1"/>
  <c r="D113" i="1"/>
  <c r="E113" i="1"/>
  <c r="F113" i="1"/>
  <c r="G113" i="1"/>
  <c r="H113" i="1"/>
  <c r="I113" i="1"/>
  <c r="J113" i="1"/>
  <c r="K113" i="1"/>
  <c r="D114" i="1"/>
  <c r="E114" i="1"/>
  <c r="F114" i="1"/>
  <c r="G114" i="1"/>
  <c r="H114" i="1"/>
  <c r="I114" i="1"/>
  <c r="J114" i="1"/>
  <c r="K114" i="1"/>
  <c r="D115" i="1"/>
  <c r="E115" i="1"/>
  <c r="F115" i="1"/>
  <c r="G115" i="1"/>
  <c r="H115" i="1"/>
  <c r="I115" i="1"/>
  <c r="J115" i="1"/>
  <c r="K115" i="1"/>
  <c r="D116" i="1"/>
  <c r="E116" i="1"/>
  <c r="F116" i="1"/>
  <c r="G116" i="1"/>
  <c r="H116" i="1"/>
  <c r="I116" i="1"/>
  <c r="I118" i="1" s="1"/>
  <c r="J116" i="1"/>
  <c r="K116" i="1"/>
  <c r="D117" i="1"/>
  <c r="E117" i="1"/>
  <c r="F117" i="1"/>
  <c r="G117" i="1"/>
  <c r="H117" i="1"/>
  <c r="I117" i="1"/>
  <c r="J117" i="1"/>
  <c r="K117" i="1"/>
  <c r="C112" i="1"/>
  <c r="C113" i="1"/>
  <c r="C114" i="1"/>
  <c r="C115" i="1"/>
  <c r="C116" i="1"/>
  <c r="C117" i="1"/>
  <c r="B117" i="1"/>
  <c r="B116" i="1"/>
  <c r="B115" i="1"/>
  <c r="B114" i="1"/>
  <c r="B113" i="1"/>
  <c r="B112" i="1"/>
  <c r="D96" i="1"/>
  <c r="E96" i="1"/>
  <c r="F96" i="1"/>
  <c r="G96" i="1"/>
  <c r="H96" i="1"/>
  <c r="I96" i="1"/>
  <c r="J96" i="1"/>
  <c r="K96" i="1"/>
  <c r="D97" i="1"/>
  <c r="E97" i="1"/>
  <c r="F97" i="1"/>
  <c r="G97" i="1"/>
  <c r="H97" i="1"/>
  <c r="I97" i="1"/>
  <c r="J97" i="1"/>
  <c r="K97" i="1"/>
  <c r="C96" i="1"/>
  <c r="C97" i="1"/>
  <c r="C98" i="1" s="1"/>
  <c r="H95" i="1"/>
  <c r="H98" i="1" s="1"/>
  <c r="I95" i="1"/>
  <c r="I98" i="1" s="1"/>
  <c r="J95" i="1"/>
  <c r="K95" i="1"/>
  <c r="K98" i="1" s="1"/>
  <c r="D95" i="1"/>
  <c r="D98" i="1" s="1"/>
  <c r="E95" i="1"/>
  <c r="F95" i="1"/>
  <c r="G95" i="1"/>
  <c r="C95" i="1"/>
  <c r="B97" i="1"/>
  <c r="B96" i="1"/>
  <c r="B95" i="1"/>
  <c r="K145" i="1"/>
  <c r="J145" i="1"/>
  <c r="I145" i="1"/>
  <c r="H145" i="1"/>
  <c r="G145" i="1"/>
  <c r="K144" i="1"/>
  <c r="J144" i="1"/>
  <c r="I144" i="1"/>
  <c r="H144" i="1"/>
  <c r="G144" i="1"/>
  <c r="K143" i="1"/>
  <c r="J143" i="1"/>
  <c r="I143" i="1"/>
  <c r="H143" i="1"/>
  <c r="G143" i="1"/>
  <c r="K100" i="1"/>
  <c r="J100" i="1"/>
  <c r="I100" i="1"/>
  <c r="H100" i="1"/>
  <c r="G100" i="1"/>
  <c r="C143" i="1"/>
  <c r="D143" i="1"/>
  <c r="E143" i="1"/>
  <c r="F143" i="1"/>
  <c r="C144" i="1"/>
  <c r="D144" i="1"/>
  <c r="E144" i="1"/>
  <c r="F144" i="1"/>
  <c r="C145" i="1"/>
  <c r="D145" i="1"/>
  <c r="E145" i="1"/>
  <c r="F145" i="1"/>
  <c r="D100" i="1"/>
  <c r="E100" i="1"/>
  <c r="F100" i="1"/>
  <c r="C100" i="1"/>
  <c r="B100" i="1"/>
  <c r="B145" i="1"/>
  <c r="B144" i="1"/>
  <c r="B143" i="1"/>
  <c r="G98" i="1"/>
  <c r="D146" i="1" l="1"/>
  <c r="B146" i="1"/>
  <c r="C146" i="1"/>
  <c r="G146" i="1"/>
  <c r="K146" i="1"/>
  <c r="H146" i="1"/>
  <c r="L96" i="1"/>
  <c r="L145" i="1"/>
  <c r="L95" i="1"/>
  <c r="J98" i="1"/>
  <c r="L116" i="1"/>
  <c r="L115" i="1"/>
  <c r="J118" i="1"/>
  <c r="H118" i="1"/>
  <c r="D118" i="1"/>
  <c r="E146" i="1"/>
  <c r="F146" i="1"/>
  <c r="J146" i="1"/>
  <c r="E98" i="1"/>
  <c r="B118" i="1"/>
  <c r="L117" i="1"/>
  <c r="C118" i="1"/>
  <c r="E118" i="1"/>
  <c r="L114" i="1"/>
  <c r="L143" i="1"/>
  <c r="L144" i="1"/>
  <c r="I146" i="1"/>
  <c r="L146" i="1" s="1"/>
  <c r="L97" i="1"/>
  <c r="F98" i="1"/>
  <c r="L112" i="1"/>
  <c r="L113" i="1"/>
  <c r="K118" i="1"/>
  <c r="B98" i="1"/>
  <c r="L98" i="1" s="1"/>
  <c r="F118" i="1"/>
  <c r="L118" i="1" l="1"/>
</calcChain>
</file>

<file path=xl/sharedStrings.xml><?xml version="1.0" encoding="utf-8"?>
<sst xmlns="http://schemas.openxmlformats.org/spreadsheetml/2006/main" count="884" uniqueCount="834">
  <si>
    <t>Read only</t>
  </si>
  <si>
    <t>Add &amp; read</t>
  </si>
  <si>
    <t>Add &amp; Read &amp; Change</t>
  </si>
  <si>
    <t>Add &amp; Read &amp; Change &amp; Delete</t>
  </si>
  <si>
    <t>Read &amp; delete</t>
  </si>
  <si>
    <t>No access allowed</t>
  </si>
  <si>
    <t>first name</t>
  </si>
  <si>
    <t>surname</t>
  </si>
  <si>
    <t xml:space="preserve">email address </t>
  </si>
  <si>
    <t>office phone</t>
  </si>
  <si>
    <t>cell phone</t>
  </si>
  <si>
    <t>fax number</t>
  </si>
  <si>
    <t>postal address</t>
  </si>
  <si>
    <t>physical address</t>
  </si>
  <si>
    <t>race</t>
  </si>
  <si>
    <t>marital status</t>
  </si>
  <si>
    <t>nationality</t>
  </si>
  <si>
    <t>ethnic origin</t>
  </si>
  <si>
    <t>social origin</t>
  </si>
  <si>
    <t>colour</t>
  </si>
  <si>
    <t>sexual orientation</t>
  </si>
  <si>
    <t>age</t>
  </si>
  <si>
    <t>physical health</t>
  </si>
  <si>
    <t>mental health</t>
  </si>
  <si>
    <t>well-being</t>
  </si>
  <si>
    <t>disability</t>
  </si>
  <si>
    <t>religion</t>
  </si>
  <si>
    <t>conscience</t>
  </si>
  <si>
    <t>belief</t>
  </si>
  <si>
    <t>culture</t>
  </si>
  <si>
    <t>language</t>
  </si>
  <si>
    <t>birth</t>
  </si>
  <si>
    <t>education</t>
  </si>
  <si>
    <t>medical history</t>
  </si>
  <si>
    <t>financial history</t>
  </si>
  <si>
    <t>criminal history</t>
  </si>
  <si>
    <t>employment history</t>
  </si>
  <si>
    <t>biometric information</t>
  </si>
  <si>
    <t>private correspondence sent by the person</t>
  </si>
  <si>
    <t>views or opinions of another about the person</t>
  </si>
  <si>
    <t>name leads to other information</t>
  </si>
  <si>
    <t>Skype ID</t>
  </si>
  <si>
    <t>LinkedIn Id</t>
  </si>
  <si>
    <t>Twitter ID</t>
  </si>
  <si>
    <t>Facebook Id</t>
  </si>
  <si>
    <t>user name</t>
  </si>
  <si>
    <t>user id</t>
  </si>
  <si>
    <t>account name</t>
  </si>
  <si>
    <t>account number</t>
  </si>
  <si>
    <t>billing address</t>
  </si>
  <si>
    <t>shipment address</t>
  </si>
  <si>
    <t>other 1</t>
  </si>
  <si>
    <t>other 2</t>
  </si>
  <si>
    <t>other 3</t>
  </si>
  <si>
    <t>other 4</t>
  </si>
  <si>
    <t>other 5</t>
  </si>
  <si>
    <t>other 6</t>
  </si>
  <si>
    <t>other 7</t>
  </si>
  <si>
    <t>other 8</t>
  </si>
  <si>
    <t>other 9</t>
  </si>
  <si>
    <t>other 10</t>
  </si>
  <si>
    <t>personal opinions, view or preferences</t>
  </si>
  <si>
    <t>Document their identified Personal Information (PI) entities as defined in the POPI Act</t>
  </si>
  <si>
    <t>Totals</t>
  </si>
  <si>
    <t>Total with access</t>
  </si>
  <si>
    <t>GPS location of address</t>
  </si>
  <si>
    <t>Record owner</t>
  </si>
  <si>
    <t>Consumer Protection Act 68 of 2008</t>
  </si>
  <si>
    <t>Legislation</t>
  </si>
  <si>
    <t>Retention period in years</t>
  </si>
  <si>
    <t>Companies Act 71 of 2008</t>
  </si>
  <si>
    <t>Under 18 records? (Y/N)</t>
  </si>
  <si>
    <t>Date updated (Y/N)</t>
  </si>
  <si>
    <t>Date record deleted (Y/N)</t>
  </si>
  <si>
    <t>Date record created (Y/N)</t>
  </si>
  <si>
    <t>ID user creating (Y/N)</t>
  </si>
  <si>
    <t>ID user updating (Y/N)</t>
  </si>
  <si>
    <t>ID user deleting  (Y/N)</t>
  </si>
  <si>
    <t>The Regulation of Interception of Communications &amp; Provision of Communication-Related Information Act 70 of 2002</t>
  </si>
  <si>
    <t>Electronic Communications and Transactions Act 25 of 2005</t>
  </si>
  <si>
    <t>Occupational Health and Safety Act 85 of 1993</t>
  </si>
  <si>
    <t>Basic Conditions of Employment Act 75 of 1997</t>
  </si>
  <si>
    <t>Employment Equity Act 55 of 1998</t>
  </si>
  <si>
    <t>Labour Relations Act 66 of 1995</t>
  </si>
  <si>
    <t>Income Tax Act 58 of 1962</t>
  </si>
  <si>
    <t>Value Added Tax Act 89 of 1991</t>
  </si>
  <si>
    <t>Insolvency Act 24 of 1936</t>
  </si>
  <si>
    <t>Unemployment Insurance Act 63 of 2002</t>
  </si>
  <si>
    <t>Compensation for Occupational Injuries and Diseases Act 130 of 1993</t>
  </si>
  <si>
    <t>Pension Funds Act 24 of 1956</t>
  </si>
  <si>
    <t>Skills Development Levies Act 9 of 1999</t>
  </si>
  <si>
    <t>name with other personal information</t>
  </si>
  <si>
    <t>sex (Male/Female)</t>
  </si>
  <si>
    <t xml:space="preserve"> </t>
  </si>
  <si>
    <t>Don't know</t>
  </si>
  <si>
    <t>Indefinite</t>
  </si>
  <si>
    <t>Total</t>
  </si>
  <si>
    <t>Alteration</t>
  </si>
  <si>
    <t>Collation</t>
  </si>
  <si>
    <t>Collection</t>
  </si>
  <si>
    <t>Consultation</t>
  </si>
  <si>
    <t>Degradation</t>
  </si>
  <si>
    <t>Destruction</t>
  </si>
  <si>
    <t>Dissemination</t>
  </si>
  <si>
    <t>Distribution</t>
  </si>
  <si>
    <t>Erasure</t>
  </si>
  <si>
    <t>Linking</t>
  </si>
  <si>
    <t>Making available in any other form (specify)</t>
  </si>
  <si>
    <t>Merging</t>
  </si>
  <si>
    <t>Modification</t>
  </si>
  <si>
    <t>Organization</t>
  </si>
  <si>
    <t>Receipt</t>
  </si>
  <si>
    <t>Recording</t>
  </si>
  <si>
    <t>Restriction</t>
  </si>
  <si>
    <t>Retrieval</t>
  </si>
  <si>
    <t>Storage</t>
  </si>
  <si>
    <t>Updating</t>
  </si>
  <si>
    <t>Use</t>
  </si>
  <si>
    <t>Please follow the steps listed here:</t>
  </si>
  <si>
    <t>Biometrics</t>
  </si>
  <si>
    <r>
      <rPr>
        <b/>
        <i/>
        <sz val="11"/>
        <color indexed="8"/>
        <rFont val="Arial"/>
        <family val="2"/>
      </rPr>
      <t>Note</t>
    </r>
    <r>
      <rPr>
        <sz val="11"/>
        <color indexed="8"/>
        <rFont val="Arial"/>
        <family val="2"/>
      </rPr>
      <t>: it is the Information Officer's responsibility to determine with the relevant stakeholders whether there is justification for retaining any Personal Information for longer than the minmum retention period as specified in the relevant legislation.</t>
    </r>
  </si>
  <si>
    <t>No access  allowed</t>
  </si>
  <si>
    <t>The purpose of the POPI-PID is to identify all Personal Information in your organisation, processing types, record types and user access types to prepare the organisation for action to ensure compliance with the POPI Act. Once this POPI-PID is completed the Information Officer and other responsible parties can take action to ensure "Lawful Processing" takes place in accordance with the POPI Act.</t>
  </si>
  <si>
    <t>Purpose of the POPI Personal Information Diagnostic (POPI-PID)</t>
  </si>
  <si>
    <t>This POPI Personal Information Diagnostic (POPI-PID) tool allows an organisation to:</t>
  </si>
  <si>
    <t>Tip sheet for completing the POPI-PID</t>
  </si>
  <si>
    <t>Read the "Introduction" tab to understand the purpose of the POPI-PID</t>
  </si>
  <si>
    <t>emp1</t>
  </si>
  <si>
    <t>emp2</t>
  </si>
  <si>
    <t>emp3</t>
  </si>
  <si>
    <t>emp4</t>
  </si>
  <si>
    <t>emp5</t>
  </si>
  <si>
    <t>emp6</t>
  </si>
  <si>
    <t>emp7</t>
  </si>
  <si>
    <t>emp8</t>
  </si>
  <si>
    <t>emp9</t>
  </si>
  <si>
    <t>emp10</t>
  </si>
  <si>
    <t>File name</t>
  </si>
  <si>
    <t>Retention</t>
  </si>
  <si>
    <t>Access types</t>
  </si>
  <si>
    <t>Status</t>
  </si>
  <si>
    <t>Functions</t>
  </si>
  <si>
    <t>Record owners</t>
  </si>
  <si>
    <t>Record Types</t>
  </si>
  <si>
    <t>Address books (in personal Outlook or other mail tools or on paper</t>
  </si>
  <si>
    <t>Books</t>
  </si>
  <si>
    <t>Completed paper documents (all types of forms from expense claims to applications for employment)</t>
  </si>
  <si>
    <t>Computer application files</t>
  </si>
  <si>
    <t>Drawing</t>
  </si>
  <si>
    <t>Fax documents</t>
  </si>
  <si>
    <t>Film</t>
  </si>
  <si>
    <t>Graphs</t>
  </si>
  <si>
    <t>Labels of various types</t>
  </si>
  <si>
    <t>Maps</t>
  </si>
  <si>
    <t>Microfiche</t>
  </si>
  <si>
    <t>Paper correspondence</t>
  </si>
  <si>
    <t>Photographs</t>
  </si>
  <si>
    <t>Presentations</t>
  </si>
  <si>
    <t>Scanned images of documents (popular in areas like insurance)</t>
  </si>
  <si>
    <t>Sound recordings such as at a call centre</t>
  </si>
  <si>
    <t>Spreadsheets of all types which have PI</t>
  </si>
  <si>
    <t>Video images (CCTV cameras)</t>
  </si>
  <si>
    <t>Word docs which have PI such as proposals &amp; contracts</t>
  </si>
  <si>
    <t>retention</t>
  </si>
  <si>
    <t>access</t>
  </si>
  <si>
    <t>ynd</t>
  </si>
  <si>
    <t>owner</t>
  </si>
  <si>
    <t xml:space="preserve">Record </t>
  </si>
  <si>
    <t>FIELD IN THE RECORD</t>
  </si>
  <si>
    <t>RECORD ACCESS RIGHTS</t>
  </si>
  <si>
    <t>RECORD NAME</t>
  </si>
  <si>
    <t>Record type</t>
  </si>
  <si>
    <t>Record name 1</t>
  </si>
  <si>
    <t>Record name 2</t>
  </si>
  <si>
    <t>Record name 3</t>
  </si>
  <si>
    <t>Record name 4</t>
  </si>
  <si>
    <t>Record name 5</t>
  </si>
  <si>
    <t>Record name 6</t>
  </si>
  <si>
    <t>Record name 7</t>
  </si>
  <si>
    <t>Record name 8</t>
  </si>
  <si>
    <t>Record name 9</t>
  </si>
  <si>
    <t>Record name 10</t>
  </si>
  <si>
    <t>Processing Types</t>
  </si>
  <si>
    <t>Field status</t>
  </si>
  <si>
    <t>Complete the Retention periods tab for each type of record per the relevant legislation</t>
  </si>
  <si>
    <t>Complete the Function tab for each function in the organisation</t>
  </si>
  <si>
    <t>Rename the Function tabs to suit your organisation</t>
  </si>
  <si>
    <t>Add additional function tabs and name them to suit your organisation</t>
  </si>
  <si>
    <t>Create additional graphs for each new function tab created</t>
  </si>
  <si>
    <t>Classify end-users in terms of their permitted access type, if any in line with the POPI Act</t>
  </si>
  <si>
    <t>Classify record types with PI by function/department in line with the POPI Act</t>
  </si>
  <si>
    <t>Indicate where those entities exist by record type in line with the POPI Act</t>
  </si>
  <si>
    <t>Identify end-users by function/department in line with the POPI Act</t>
  </si>
  <si>
    <t>Add additional record types as required in line with the POPI Act</t>
  </si>
  <si>
    <t>Add additional users as required in line with the POPI Act</t>
  </si>
  <si>
    <t>Add additional functions as required in line with the POPI Act</t>
  </si>
  <si>
    <t>Add additional access types as required in line with the POPI Act</t>
  </si>
  <si>
    <t>Report on various aspects of the diagnositc tool in line with the POPI Act</t>
  </si>
  <si>
    <t>Provide proof of compliance activity in terms of the organisation's own policies in line with the POPI Act</t>
  </si>
  <si>
    <t>Record the retention period for records containing Personal Information in line with the POPI Act</t>
  </si>
  <si>
    <t>Consult IACT-Africa or your Agent before making further changes to the POPI-PID</t>
  </si>
  <si>
    <t>ro1</t>
  </si>
  <si>
    <t>ro2</t>
  </si>
  <si>
    <t>ro3</t>
  </si>
  <si>
    <t>ro4</t>
  </si>
  <si>
    <t>ro5</t>
  </si>
  <si>
    <t>ro6</t>
  </si>
  <si>
    <t>ro7</t>
  </si>
  <si>
    <t>ro8</t>
  </si>
  <si>
    <t>ro9</t>
  </si>
  <si>
    <t>ro10</t>
  </si>
  <si>
    <t>ro11</t>
  </si>
  <si>
    <t>ro12</t>
  </si>
  <si>
    <t>ro13</t>
  </si>
  <si>
    <t>ro14</t>
  </si>
  <si>
    <t>ro15</t>
  </si>
  <si>
    <t>ro16</t>
  </si>
  <si>
    <t>ro17</t>
  </si>
  <si>
    <t>ro18</t>
  </si>
  <si>
    <t>ro19</t>
  </si>
  <si>
    <t>ro20</t>
  </si>
  <si>
    <t>FUNCTION NAME</t>
  </si>
  <si>
    <t>func1</t>
  </si>
  <si>
    <t>func2</t>
  </si>
  <si>
    <t>func3</t>
  </si>
  <si>
    <t>func4</t>
  </si>
  <si>
    <t>func5</t>
  </si>
  <si>
    <t>func6</t>
  </si>
  <si>
    <t>func7</t>
  </si>
  <si>
    <t>func8</t>
  </si>
  <si>
    <t>func9</t>
  </si>
  <si>
    <t>func10</t>
  </si>
  <si>
    <t>Yes</t>
  </si>
  <si>
    <t>No</t>
  </si>
  <si>
    <t>Add/read</t>
  </si>
  <si>
    <t>Add/Read/Change</t>
  </si>
  <si>
    <t>Add/Read/Change/Delete</t>
  </si>
  <si>
    <t>Read/delete</t>
  </si>
  <si>
    <t>func</t>
  </si>
  <si>
    <t>Delete only</t>
  </si>
  <si>
    <t>Storage location, primary</t>
  </si>
  <si>
    <t>Storage location, back-up</t>
  </si>
  <si>
    <t>PI external source # 1</t>
  </si>
  <si>
    <t>PI external source # 2</t>
  </si>
  <si>
    <t>PI external source # 3</t>
  </si>
  <si>
    <t>PI operator name # 1</t>
  </si>
  <si>
    <t>PI operator name # 2</t>
  </si>
  <si>
    <t>PI operator name # 3</t>
  </si>
  <si>
    <t>PI shared with entity name # 1</t>
  </si>
  <si>
    <t>PI shared with entity name # 2</t>
  </si>
  <si>
    <t>PI shared with entity name # 3</t>
  </si>
  <si>
    <t>Transborder flow entity name</t>
  </si>
  <si>
    <t>Location</t>
  </si>
  <si>
    <t>loc1</t>
  </si>
  <si>
    <t>loc2</t>
  </si>
  <si>
    <t>loc3</t>
  </si>
  <si>
    <t>loc4</t>
  </si>
  <si>
    <t>loc5</t>
  </si>
  <si>
    <t>loc6</t>
  </si>
  <si>
    <t>loc7</t>
  </si>
  <si>
    <t>loc8</t>
  </si>
  <si>
    <t>loc9</t>
  </si>
  <si>
    <t>loc10</t>
  </si>
  <si>
    <t>loc11</t>
  </si>
  <si>
    <t>loc12</t>
  </si>
  <si>
    <t>loc13</t>
  </si>
  <si>
    <t>loc14</t>
  </si>
  <si>
    <t>loc15</t>
  </si>
  <si>
    <t>loc16</t>
  </si>
  <si>
    <t>loc17</t>
  </si>
  <si>
    <t>loc18</t>
  </si>
  <si>
    <t>loc19</t>
  </si>
  <si>
    <t>loc20</t>
  </si>
  <si>
    <t>loc21</t>
  </si>
  <si>
    <t>loc22</t>
  </si>
  <si>
    <t>loc23</t>
  </si>
  <si>
    <t>loc24</t>
  </si>
  <si>
    <t>loc25</t>
  </si>
  <si>
    <t>loc26</t>
  </si>
  <si>
    <t>loc27</t>
  </si>
  <si>
    <t>loc28</t>
  </si>
  <si>
    <t>loc29</t>
  </si>
  <si>
    <t>loc30</t>
  </si>
  <si>
    <t>loc31</t>
  </si>
  <si>
    <t>loc32</t>
  </si>
  <si>
    <t>loc33</t>
  </si>
  <si>
    <t>loc34</t>
  </si>
  <si>
    <t>loc35</t>
  </si>
  <si>
    <t>loc36</t>
  </si>
  <si>
    <t>loc37</t>
  </si>
  <si>
    <t>loc38</t>
  </si>
  <si>
    <t>loc39</t>
  </si>
  <si>
    <t>loc40</t>
  </si>
  <si>
    <t>loc41</t>
  </si>
  <si>
    <t>loc42</t>
  </si>
  <si>
    <t>loc43</t>
  </si>
  <si>
    <t>loc44</t>
  </si>
  <si>
    <t>loc45</t>
  </si>
  <si>
    <t>loc46</t>
  </si>
  <si>
    <t>loc47</t>
  </si>
  <si>
    <t>loc48</t>
  </si>
  <si>
    <t>loc49</t>
  </si>
  <si>
    <t>Location bup</t>
  </si>
  <si>
    <t>locbup1</t>
  </si>
  <si>
    <t>locbup2</t>
  </si>
  <si>
    <t>locbup3</t>
  </si>
  <si>
    <t>locbup4</t>
  </si>
  <si>
    <t>locbup5</t>
  </si>
  <si>
    <t>locbup6</t>
  </si>
  <si>
    <t>locbup7</t>
  </si>
  <si>
    <t>locbup8</t>
  </si>
  <si>
    <t>locbup9</t>
  </si>
  <si>
    <t>locbup10</t>
  </si>
  <si>
    <t>locbup11</t>
  </si>
  <si>
    <t>locbup12</t>
  </si>
  <si>
    <t>locbup13</t>
  </si>
  <si>
    <t>locbup14</t>
  </si>
  <si>
    <t>locbup15</t>
  </si>
  <si>
    <t>locbup16</t>
  </si>
  <si>
    <t>locbup17</t>
  </si>
  <si>
    <t>locbup18</t>
  </si>
  <si>
    <t>locbup19</t>
  </si>
  <si>
    <t>locbup20</t>
  </si>
  <si>
    <t>locbup21</t>
  </si>
  <si>
    <t>locbup22</t>
  </si>
  <si>
    <t>locbup23</t>
  </si>
  <si>
    <t>locbup24</t>
  </si>
  <si>
    <t>locbup25</t>
  </si>
  <si>
    <t>locbup26</t>
  </si>
  <si>
    <t>locbup27</t>
  </si>
  <si>
    <t>locbup28</t>
  </si>
  <si>
    <t>locbup29</t>
  </si>
  <si>
    <t>locbup30</t>
  </si>
  <si>
    <t>locbup31</t>
  </si>
  <si>
    <t>locbup32</t>
  </si>
  <si>
    <t>locbup33</t>
  </si>
  <si>
    <t>locbup34</t>
  </si>
  <si>
    <t>locbup35</t>
  </si>
  <si>
    <t>locbup36</t>
  </si>
  <si>
    <t>locbup37</t>
  </si>
  <si>
    <t>locbup38</t>
  </si>
  <si>
    <t>locbup39</t>
  </si>
  <si>
    <t>locbup40</t>
  </si>
  <si>
    <t>locbup41</t>
  </si>
  <si>
    <t>locbup42</t>
  </si>
  <si>
    <t>locbup43</t>
  </si>
  <si>
    <t>locbup44</t>
  </si>
  <si>
    <t>locbup45</t>
  </si>
  <si>
    <t>locbup46</t>
  </si>
  <si>
    <t>locbup47</t>
  </si>
  <si>
    <t>locbup48</t>
  </si>
  <si>
    <t>locbup49</t>
  </si>
  <si>
    <t>Minimality check for this record (Y/N)</t>
  </si>
  <si>
    <t>Disclosure of Purpose stated  (Y/N)</t>
  </si>
  <si>
    <t>Source</t>
  </si>
  <si>
    <t>Operator</t>
  </si>
  <si>
    <t>Shared</t>
  </si>
  <si>
    <t>source1</t>
  </si>
  <si>
    <t>operator1</t>
  </si>
  <si>
    <t>shared1</t>
  </si>
  <si>
    <t>source2</t>
  </si>
  <si>
    <t>source3</t>
  </si>
  <si>
    <t>source4</t>
  </si>
  <si>
    <t>source5</t>
  </si>
  <si>
    <t>source6</t>
  </si>
  <si>
    <t>source7</t>
  </si>
  <si>
    <t>source8</t>
  </si>
  <si>
    <t>source9</t>
  </si>
  <si>
    <t>operator2</t>
  </si>
  <si>
    <t>operator3</t>
  </si>
  <si>
    <t>operator4</t>
  </si>
  <si>
    <t>operator5</t>
  </si>
  <si>
    <t>operator6</t>
  </si>
  <si>
    <t>operator7</t>
  </si>
  <si>
    <t>operator8</t>
  </si>
  <si>
    <t>operator9</t>
  </si>
  <si>
    <t>shared2</t>
  </si>
  <si>
    <t>shared3</t>
  </si>
  <si>
    <t>shared4</t>
  </si>
  <si>
    <t>shared5</t>
  </si>
  <si>
    <t>shared6</t>
  </si>
  <si>
    <t>shared7</t>
  </si>
  <si>
    <t>shared8</t>
  </si>
  <si>
    <t>shared9</t>
  </si>
  <si>
    <t>Data quality audit date (Y/N)</t>
  </si>
  <si>
    <t>Security of records audited (Y/N)</t>
  </si>
  <si>
    <t>Transborder flow of data applies (Y/N)</t>
  </si>
  <si>
    <t>transborder</t>
  </si>
  <si>
    <t>transborder1</t>
  </si>
  <si>
    <t>transborder2</t>
  </si>
  <si>
    <t>transborder3</t>
  </si>
  <si>
    <t>transborder4</t>
  </si>
  <si>
    <t>transborder5</t>
  </si>
  <si>
    <t>transborder6</t>
  </si>
  <si>
    <t>transborder7</t>
  </si>
  <si>
    <t>transborder8</t>
  </si>
  <si>
    <t>transborder9</t>
  </si>
  <si>
    <t>Storage location: up to 50 primary and secondary locations are trackable</t>
  </si>
  <si>
    <t>External source used: up to 3 concurrent external sources can be tracked per record</t>
  </si>
  <si>
    <t>Operator used: up to 3 concurrent operators can be tracked per record</t>
  </si>
  <si>
    <t>Data shared with external party: up to 3 concurrent external shares can be tracked per record</t>
  </si>
  <si>
    <t>Minimality check: the ability to show a minimality check has been completed for this record type</t>
  </si>
  <si>
    <t>Disclosure of purpose:  the ability to show a disclosure of purpose check has been completed for this record type</t>
  </si>
  <si>
    <t>Data quality audit:  the ability to show a data quality check has been completed for this record type</t>
  </si>
  <si>
    <t>Security of records:  the ability to show a security check has been completed for this record type</t>
  </si>
  <si>
    <t>Electronic correspondence (emails)</t>
  </si>
  <si>
    <t>Transborder flows:  the ability to show whether transborder flows apply for this record type</t>
  </si>
  <si>
    <t>Add additional PI data entities as required in line with the POPI Act</t>
  </si>
  <si>
    <t xml:space="preserve">Administration of Estates Act, No. 66 of 1965 </t>
  </si>
  <si>
    <t xml:space="preserve">Arbitration Act No. 42 of 1965 </t>
  </si>
  <si>
    <t>Atmospheric Pollution Prevention Act 45 of 1965.</t>
  </si>
  <si>
    <t>Banks Act No.94 of 1990</t>
  </si>
  <si>
    <t xml:space="preserve">Basic Conditions of Employment Act No. 75 of 1997 </t>
  </si>
  <si>
    <t>Bills of Exchange Act 34 of 1964</t>
  </si>
  <si>
    <t xml:space="preserve">Broad-based Black Economic Empowerment Act 53 of 2003 </t>
  </si>
  <si>
    <t>Companies Act No 71 of 2008 and Applicable Regulations</t>
  </si>
  <si>
    <t xml:space="preserve">Compensation for Occupational Injuries and Health Diseases Act No. 130 of 1993 </t>
  </si>
  <si>
    <t>Competition Act No 89 of 1998</t>
  </si>
  <si>
    <t>Competition Act No. 114 of 1998;</t>
  </si>
  <si>
    <t xml:space="preserve">Consumer Affairs (Unfair Business Practice) Act No. 71 of 1988 </t>
  </si>
  <si>
    <t xml:space="preserve">Copyright Act No. 98 of 1978 </t>
  </si>
  <si>
    <t xml:space="preserve">Currency and Exchanges Act No.9 of 1933 </t>
  </si>
  <si>
    <t>Customs and Excise Act, 55 of 1998;</t>
  </si>
  <si>
    <t xml:space="preserve">Debt Collector’s Act No.114 of 1998 </t>
  </si>
  <si>
    <t>Electronic Communications Act, No. 36 of 2005;</t>
  </si>
  <si>
    <t>Electronic Communications and Transactions Act No 25 of 2002</t>
  </si>
  <si>
    <t xml:space="preserve">Employment Equity Act. No.55 of 1998 </t>
  </si>
  <si>
    <t xml:space="preserve">Exchange Control Amnesty and Amendment of Taxation Laws Act of 2003 </t>
  </si>
  <si>
    <t>Explosives Act 26 of 1956.</t>
  </si>
  <si>
    <t xml:space="preserve">Financial Advisory and Intermediary Services Act 37 of 2002 </t>
  </si>
  <si>
    <t xml:space="preserve">Financial Intelligence Centre Act No.38 of 2001. </t>
  </si>
  <si>
    <t xml:space="preserve">Financial Services Board Act No. 97 of 1990 </t>
  </si>
  <si>
    <t>Firearms Control Act 60 of 2000</t>
  </si>
  <si>
    <t xml:space="preserve">Harmful Business Practices Act No.23 of 1999 </t>
  </si>
  <si>
    <t>Hazardous Substances Act 15 of 1973.</t>
  </si>
  <si>
    <t>Identification Act 68 of 1997</t>
  </si>
  <si>
    <t>Immigration Act 13 of 2002</t>
  </si>
  <si>
    <t>Income Tax Act No 58 of 1962</t>
  </si>
  <si>
    <t xml:space="preserve">Insider Trading Act 135 of 1998 </t>
  </si>
  <si>
    <t xml:space="preserve">Insolvency Act No. 24 of 1936 </t>
  </si>
  <si>
    <t xml:space="preserve">Insurance Act No. 27 of 1943 </t>
  </si>
  <si>
    <t xml:space="preserve">Intellectual Property Laws Amendment Act No. 38 of 1997 </t>
  </si>
  <si>
    <t>Johannesburg Stock Exchange Listing Requirements;</t>
  </si>
  <si>
    <t xml:space="preserve">Labour Relations Act No 66 of 1995 </t>
  </si>
  <si>
    <t xml:space="preserve">Long –Term Insurance Act No. 52 of 1998 </t>
  </si>
  <si>
    <t>Mine Health and Safety Act 29 of 1996.</t>
  </si>
  <si>
    <t>Mines and Works Act 27 of 1956.</t>
  </si>
  <si>
    <t xml:space="preserve">National Credit Act No.34 of 2005 </t>
  </si>
  <si>
    <t>National Environmental Management Act 107 1998.</t>
  </si>
  <si>
    <t>National Water Act 36 of 1998.</t>
  </si>
  <si>
    <t>Occupational Diseases in Mines and Works Act 78 of 1973.</t>
  </si>
  <si>
    <t xml:space="preserve">Occupational Health and Safety Act No.85 of 1993 </t>
  </si>
  <si>
    <t xml:space="preserve">Pension Funds Act No 24 of 1956 </t>
  </si>
  <si>
    <t>Prevention and Combating of Corrupt Activities Act No 12 of 2004</t>
  </si>
  <si>
    <t>Prevention of Organised Crime Act No 121 of 1998</t>
  </si>
  <si>
    <t xml:space="preserve">Promotion of Access to Information Act 2 of 2000 </t>
  </si>
  <si>
    <t>Promotion of Equality and Prevention of Unfair Discrimination Act 4 of 2000</t>
  </si>
  <si>
    <t>Protected Disclosures Act No 26 of 2000</t>
  </si>
  <si>
    <t xml:space="preserve">Protection of Constitutional Democracy against Terrorist and Related Activities Act 33 of 2004 </t>
  </si>
  <si>
    <t>Regulation of Interception of Communication and Provision of Communications Act, 2 of 2000;</t>
  </si>
  <si>
    <t>Regulation of Interception of Communications and Provisions of Communication Related Information Act No 70 of 2002</t>
  </si>
  <si>
    <t xml:space="preserve">SA Reserve Bank Act No.90 of 1989 </t>
  </si>
  <si>
    <t>Second-Hand Goods Act 6 of 2009</t>
  </si>
  <si>
    <t xml:space="preserve">Securities Services Act 36 of 2004 </t>
  </si>
  <si>
    <t xml:space="preserve">Securities Transfer Tax Act 25 of 2007 </t>
  </si>
  <si>
    <t>Skills Development Levies Act No 9 of 1999</t>
  </si>
  <si>
    <t>South African Reserve Bank Act 90 of 1989</t>
  </si>
  <si>
    <t>Stock Exchanges Control Act 1 of 1985.</t>
  </si>
  <si>
    <t>Supreme Court Act 59 of 1959</t>
  </si>
  <si>
    <t>Tobacco Products Control Act No 83 of 1993</t>
  </si>
  <si>
    <t xml:space="preserve">Trade Marks Act 194 of 1993 </t>
  </si>
  <si>
    <t xml:space="preserve">Trust Property Control Act No.57 of 1988 </t>
  </si>
  <si>
    <t xml:space="preserve">Unemployment Insurance Act No. 63 of 2001 </t>
  </si>
  <si>
    <t>Unemployment Insurance Contributions Act No 4 of 2002</t>
  </si>
  <si>
    <t>Value Added Tax Act No 89 of 1991</t>
  </si>
  <si>
    <t>none</t>
  </si>
  <si>
    <t>unknown</t>
  </si>
  <si>
    <t>South African Schools Act of 1996</t>
  </si>
  <si>
    <t>pregnancy status</t>
  </si>
  <si>
    <t>Update the Ranges tab as necessary before you use the POPI-PID with function names and record owner names</t>
  </si>
  <si>
    <t>Liquor Act # 59 of 2003</t>
  </si>
  <si>
    <t>For further information contact petert@iact-africa.com</t>
  </si>
  <si>
    <t>Assessment completed by (name)</t>
  </si>
  <si>
    <t>Completion date (insert date)</t>
  </si>
  <si>
    <t>On behalf of Business Unit (insert unit)</t>
  </si>
  <si>
    <t>Purpose of record</t>
  </si>
  <si>
    <t>Description of record</t>
  </si>
  <si>
    <t>For latest retention periods consult the SAICA "Guide on the retention of records" 2016 or later</t>
  </si>
  <si>
    <r>
      <t xml:space="preserve">Corporate Secretariat and Governance </t>
    </r>
    <r>
      <rPr>
        <b/>
        <sz val="11"/>
        <color rgb="FF000000"/>
        <rFont val="Calibri"/>
        <family val="2"/>
      </rPr>
      <t xml:space="preserve">Record Name </t>
    </r>
  </si>
  <si>
    <t xml:space="preserve">Power of attorney, stop notices &amp; similar court orders (from date person ceased to be a member) </t>
  </si>
  <si>
    <t>Returns, notices, reports, statements or minutes lodged with the Registrar</t>
  </si>
  <si>
    <t xml:space="preserve">Accounting records of stock of brokers &amp; carrier against shares </t>
  </si>
  <si>
    <t xml:space="preserve">Allotment certificates </t>
  </si>
  <si>
    <t xml:space="preserve">Allotment letters </t>
  </si>
  <si>
    <t xml:space="preserve">Annual Financial Statements – Annual accounts, Directors report, Auditors report </t>
  </si>
  <si>
    <t xml:space="preserve">Annual Reports </t>
  </si>
  <si>
    <t xml:space="preserve">Annual return &amp; supporting documents </t>
  </si>
  <si>
    <t xml:space="preserve">Anti-avoidance, exemptions and substantial compliance </t>
  </si>
  <si>
    <t xml:space="preserve">Applicable Statutory Documents </t>
  </si>
  <si>
    <t xml:space="preserve">Application forms </t>
  </si>
  <si>
    <t xml:space="preserve">Board of Directors and Board Committee Terms of Reference </t>
  </si>
  <si>
    <t xml:space="preserve">Branch Register </t>
  </si>
  <si>
    <t xml:space="preserve">Cancelled share certificate forms </t>
  </si>
  <si>
    <t xml:space="preserve">Cancelled share or debenture certificates &amp; balance receipts (many large transfer offices keep for only 1 year) </t>
  </si>
  <si>
    <t xml:space="preserve">Certificate of Change of Name </t>
  </si>
  <si>
    <t xml:space="preserve">Certificate of Incorporation </t>
  </si>
  <si>
    <t xml:space="preserve">Certificate to Commence Business (if any) </t>
  </si>
  <si>
    <t xml:space="preserve">Change of address – notification </t>
  </si>
  <si>
    <t xml:space="preserve">Circular to shareholders </t>
  </si>
  <si>
    <t xml:space="preserve">Claim reports &amp; accident reports (after date of settlement) </t>
  </si>
  <si>
    <t xml:space="preserve">Codes of Conduct </t>
  </si>
  <si>
    <t xml:space="preserve">Compliance Certification </t>
  </si>
  <si>
    <t xml:space="preserve">Copies of Accounting Records as required by the Act </t>
  </si>
  <si>
    <t xml:space="preserve">Copies of Annual Financial Statements </t>
  </si>
  <si>
    <t xml:space="preserve">Copies of reports presented at the Annual General Meeting of the company </t>
  </si>
  <si>
    <t xml:space="preserve">Corporate Social Investment </t>
  </si>
  <si>
    <t xml:space="preserve">Fraud alerts and whistle blowing </t>
  </si>
  <si>
    <t xml:space="preserve">Health &amp; Safety Records </t>
  </si>
  <si>
    <t xml:space="preserve">Investment records </t>
  </si>
  <si>
    <t xml:space="preserve">Legal Compliance Records </t>
  </si>
  <si>
    <t xml:space="preserve">Letters of indemnity for lost share certificates </t>
  </si>
  <si>
    <t xml:space="preserve">List of members </t>
  </si>
  <si>
    <t xml:space="preserve">Memorandum &amp; Articles of Association </t>
  </si>
  <si>
    <t xml:space="preserve">Memorandum of Incorporation and alterations or amendments </t>
  </si>
  <si>
    <t xml:space="preserve">Minutes and resolutions of Directors’ meetings, audit committee and Directors’ committees </t>
  </si>
  <si>
    <t xml:space="preserve">Notice and minutes of all Shareholders Meeting including: Resolutions Adopted and Documents made available to holders of securities </t>
  </si>
  <si>
    <t xml:space="preserve">Policies and Procedures (after date of lapse) </t>
  </si>
  <si>
    <t xml:space="preserve">Public Corporate Records </t>
  </si>
  <si>
    <t xml:space="preserve">Record of Meetings </t>
  </si>
  <si>
    <t xml:space="preserve">Record of Directors and past Directors, after the director has retired from the company </t>
  </si>
  <si>
    <t xml:space="preserve">Records of proceedings relating to the justification of a compliant </t>
  </si>
  <si>
    <t xml:space="preserve">Records relating to the appointment of directors/ auditor/ secretary/public officer and other officers </t>
  </si>
  <si>
    <t xml:space="preserve">Redemption/conversion discharge forms of endorsed certificates </t>
  </si>
  <si>
    <t xml:space="preserve">Register of Company Secretary and Auditors </t>
  </si>
  <si>
    <t xml:space="preserve">Register of directors &amp; officers </t>
  </si>
  <si>
    <t xml:space="preserve">Registration certificate </t>
  </si>
  <si>
    <t xml:space="preserve">Registrations </t>
  </si>
  <si>
    <t xml:space="preserve">Regulated companies (companies to which chapter 5, part B, C and Takeover Regulations apply) - Register of disclosures of person who holds beneficial interest equal to or in excess of 5% of the securities of that class issued </t>
  </si>
  <si>
    <t xml:space="preserve">Rules </t>
  </si>
  <si>
    <t xml:space="preserve">Schedules &amp; documents (after date investment sold) </t>
  </si>
  <si>
    <t xml:space="preserve">Securities register and uncertificated securities register </t>
  </si>
  <si>
    <t xml:space="preserve">Share Certificates </t>
  </si>
  <si>
    <t xml:space="preserve">Share Register and other statutory registers </t>
  </si>
  <si>
    <t xml:space="preserve">Share Registration Records - Paid warrants </t>
  </si>
  <si>
    <t xml:space="preserve">Share Registration Records - Mandates (from date of receipt) </t>
  </si>
  <si>
    <t xml:space="preserve">Share Registration Records - Payment lists </t>
  </si>
  <si>
    <t xml:space="preserve">Share Registration Records - Unclaimed </t>
  </si>
  <si>
    <t xml:space="preserve">Statutory Returns to Relevant Authorities </t>
  </si>
  <si>
    <t xml:space="preserve">Transfer of marketable securities </t>
  </si>
  <si>
    <t xml:space="preserve">Written communication to holders of securities </t>
  </si>
  <si>
    <r>
      <t xml:space="preserve">Finance and Taxation </t>
    </r>
    <r>
      <rPr>
        <b/>
        <sz val="11"/>
        <color rgb="FF000000"/>
        <rFont val="Calibri"/>
        <family val="2"/>
      </rPr>
      <t xml:space="preserve">Record Name </t>
    </r>
  </si>
  <si>
    <t xml:space="preserve">A person who has been notified or is aware that the Records are subject to an audit or investigation by SARS. </t>
  </si>
  <si>
    <t xml:space="preserve">Accounting Records </t>
  </si>
  <si>
    <t xml:space="preserve">Accounting records of Mutual Bank </t>
  </si>
  <si>
    <t xml:space="preserve">Actual Sales </t>
  </si>
  <si>
    <t xml:space="preserve">Actuarial valuation reports </t>
  </si>
  <si>
    <t xml:space="preserve">All other statutory compliances </t>
  </si>
  <si>
    <t xml:space="preserve">All VAT Records </t>
  </si>
  <si>
    <t xml:space="preserve">Ancillary books of account and supporting schedules </t>
  </si>
  <si>
    <t xml:space="preserve">Annual financial statement working papers </t>
  </si>
  <si>
    <t xml:space="preserve">Annual financial statements </t>
  </si>
  <si>
    <t xml:space="preserve">Asset Register </t>
  </si>
  <si>
    <t xml:space="preserve">Audit reports, working papers, statements, correspondence, books or other documents in the possession or under the control of a registered </t>
  </si>
  <si>
    <t xml:space="preserve">Auditor </t>
  </si>
  <si>
    <t xml:space="preserve">Bank instructions </t>
  </si>
  <si>
    <t xml:space="preserve">Bank statements and vouchers </t>
  </si>
  <si>
    <t xml:space="preserve">Banking Records Bank Statements </t>
  </si>
  <si>
    <t xml:space="preserve">Bills of exchange </t>
  </si>
  <si>
    <t xml:space="preserve">Books of account and supporting schedules </t>
  </si>
  <si>
    <t xml:space="preserve">Business Plan and Budgets </t>
  </si>
  <si>
    <t xml:space="preserve">Capital Expenditure Records </t>
  </si>
  <si>
    <t xml:space="preserve">Cash books </t>
  </si>
  <si>
    <t xml:space="preserve">Cheques </t>
  </si>
  <si>
    <t xml:space="preserve">Collective investment scheme’s accounting records </t>
  </si>
  <si>
    <t xml:space="preserve">Consolidation schedules </t>
  </si>
  <si>
    <t xml:space="preserve">Correspondence: · General · Accounting related · Re agreements (after date of expiry) </t>
  </si>
  <si>
    <t xml:space="preserve">Correspondence: · Of continuing importance </t>
  </si>
  <si>
    <t xml:space="preserve">Costing records </t>
  </si>
  <si>
    <t xml:space="preserve">Creditors invoices and statements </t>
  </si>
  <si>
    <t xml:space="preserve">Creditors ledgers </t>
  </si>
  <si>
    <t xml:space="preserve">Debtor's ledgers </t>
  </si>
  <si>
    <t xml:space="preserve">Debtors statements </t>
  </si>
  <si>
    <t xml:space="preserve">Deposit slips </t>
  </si>
  <si>
    <t xml:space="preserve">Dividend and interest payment lists (listed company) </t>
  </si>
  <si>
    <t xml:space="preserve">Documentary proof substantiating the zero rating of supplies </t>
  </si>
  <si>
    <t xml:space="preserve">Documents issued to employees for income tax purposes </t>
  </si>
  <si>
    <t xml:space="preserve">Electronic banking records </t>
  </si>
  <si>
    <t xml:space="preserve">Financial Policies and Procedures </t>
  </si>
  <si>
    <t xml:space="preserve">Fixed asset register </t>
  </si>
  <si>
    <t xml:space="preserve">General Ledger and Sub Ledgers </t>
  </si>
  <si>
    <t xml:space="preserve">General Ledger Reconciliations </t>
  </si>
  <si>
    <t xml:space="preserve">Income tax required records </t>
  </si>
  <si>
    <t xml:space="preserve">Income Tax Returns </t>
  </si>
  <si>
    <t xml:space="preserve">Insolvent businesses </t>
  </si>
  <si>
    <t xml:space="preserve">Insolvent estates (books and documents in possession on trustees) </t>
  </si>
  <si>
    <t xml:space="preserve">Journals (books &amp; vouchers) </t>
  </si>
  <si>
    <t xml:space="preserve">Management Reports </t>
  </si>
  <si>
    <t xml:space="preserve">Monthly expenses </t>
  </si>
  <si>
    <t xml:space="preserve">Objection or appeal lodged against an assessment or decision under the Tax Administration Act </t>
  </si>
  <si>
    <t xml:space="preserve">Outstanding Tax Returns - Taxpayers who were meant to submit a return, but haven’t for that period </t>
  </si>
  <si>
    <t xml:space="preserve">Paid Cheques </t>
  </si>
  <si>
    <t xml:space="preserve">PAYE Records </t>
  </si>
  <si>
    <t xml:space="preserve">Payment History </t>
  </si>
  <si>
    <t xml:space="preserve">Payment Terms </t>
  </si>
  <si>
    <t xml:space="preserve">Petty cash books </t>
  </si>
  <si>
    <t xml:space="preserve">Petty cash vouchers </t>
  </si>
  <si>
    <t xml:space="preserve">Purchase invoices (with supporting documentation) </t>
  </si>
  <si>
    <t xml:space="preserve">Purchase journals (with supporting documentation) </t>
  </si>
  <si>
    <t xml:space="preserve">Records of certain sales of property </t>
  </si>
  <si>
    <t xml:space="preserve">Records of importation of goods and documents bill of entry, or other documents prescribed by the Custom and Excise Act; proof that the VAT charge has been paid to SARS </t>
  </si>
  <si>
    <t xml:space="preserve">Records of payments made to SARS on behalf of employees </t>
  </si>
  <si>
    <t xml:space="preserve">Records of subscriptions or levies paid by members </t>
  </si>
  <si>
    <t xml:space="preserve">Rental Agreements </t>
  </si>
  <si>
    <t xml:space="preserve">Risk Management and Insurance </t>
  </si>
  <si>
    <t xml:space="preserve">Sales invoices (with supporting documentation) </t>
  </si>
  <si>
    <t xml:space="preserve">Sales journal </t>
  </si>
  <si>
    <t xml:space="preserve">Sales tax records (VAT records) </t>
  </si>
  <si>
    <t xml:space="preserve">Shipping documents </t>
  </si>
  <si>
    <t xml:space="preserve">Skills Development Levies Returns </t>
  </si>
  <si>
    <t xml:space="preserve">Submitted Tax Returns </t>
  </si>
  <si>
    <t xml:space="preserve">Tax Records and Returns </t>
  </si>
  <si>
    <t xml:space="preserve">Tax returns and assessments </t>
  </si>
  <si>
    <t xml:space="preserve">Taxpayers who were not required to submit a return, but had capital gains/losses or engaged in any other activity that is subject to tax or would be subject to tax but for the application of a threshold or exemption </t>
  </si>
  <si>
    <t xml:space="preserve">Transaction Records </t>
  </si>
  <si>
    <t xml:space="preserve">Treasury Dealing </t>
  </si>
  <si>
    <t xml:space="preserve">UIF Returns </t>
  </si>
  <si>
    <t xml:space="preserve">VAT Returns </t>
  </si>
  <si>
    <t xml:space="preserve">Waybills </t>
  </si>
  <si>
    <t xml:space="preserve">Working papers, statements, correspondence, books or other documents in the possession or under the control of a registered auditor </t>
  </si>
  <si>
    <t xml:space="preserve">Workmen’s Compensation Returns </t>
  </si>
  <si>
    <t xml:space="preserve">Year-end working papers </t>
  </si>
  <si>
    <r>
      <t xml:space="preserve">Personnel Documents and Records </t>
    </r>
    <r>
      <rPr>
        <b/>
        <sz val="11"/>
        <color rgb="FF000000"/>
        <rFont val="Calibri"/>
        <family val="2"/>
      </rPr>
      <t xml:space="preserve">Record Name </t>
    </r>
  </si>
  <si>
    <t xml:space="preserve">Group health, life &amp; personal accident policies (after date of final cessation of any benefit payable under policy) </t>
  </si>
  <si>
    <t xml:space="preserve">A designated employer who employs 150 or more people must retain the employment equity plan. </t>
  </si>
  <si>
    <t xml:space="preserve">A health and safety committee shall keep record of each recommendation made to an employer in terms of issues affecting the health of employees and of any report made to an inspector in terms of the recommendation </t>
  </si>
  <si>
    <t xml:space="preserve">Accident books and records </t>
  </si>
  <si>
    <t xml:space="preserve">All personal data which has become obsolete </t>
  </si>
  <si>
    <t xml:space="preserve">All records of training given to an employee in terms of the lead regulation </t>
  </si>
  <si>
    <t xml:space="preserve">Application for jobs - unsuccessful </t>
  </si>
  <si>
    <t xml:space="preserve">Arbitration award records (CCMA, Bargaining Councils, Private Arbitrations etc) </t>
  </si>
  <si>
    <t xml:space="preserve">Copy of Occupational Health &amp; Safety Act where employer has more than 20 employees </t>
  </si>
  <si>
    <t xml:space="preserve">CV’s, application details (after employee contract ended) </t>
  </si>
  <si>
    <t xml:space="preserve">Date of birth of any employee under 18 years of age </t>
  </si>
  <si>
    <t xml:space="preserve">Determination records made in respect of the Wage Act </t>
  </si>
  <si>
    <t xml:space="preserve">Disciplinary Code and Records </t>
  </si>
  <si>
    <t xml:space="preserve">Disciplinary Procedures and CCMA matters </t>
  </si>
  <si>
    <t xml:space="preserve">Employee Benefit Records </t>
  </si>
  <si>
    <t xml:space="preserve">Employee Information </t>
  </si>
  <si>
    <t xml:space="preserve">Employee Relations </t>
  </si>
  <si>
    <t xml:space="preserve">Employee’s name and occupation </t>
  </si>
  <si>
    <t xml:space="preserve">Employment Contracts </t>
  </si>
  <si>
    <t xml:space="preserve">Expense accounts </t>
  </si>
  <si>
    <t xml:space="preserve">Forms and Applications </t>
  </si>
  <si>
    <t xml:space="preserve">Grievance Procedure </t>
  </si>
  <si>
    <t xml:space="preserve">Group HR Policies and Procedures </t>
  </si>
  <si>
    <t xml:space="preserve">Health and safety committee recommendations to employers </t>
  </si>
  <si>
    <t xml:space="preserve">Incentives and Bonuses </t>
  </si>
  <si>
    <t xml:space="preserve">IP assignment &amp; confidentiality agreement with staff </t>
  </si>
  <si>
    <t xml:space="preserve">IRP5’s </t>
  </si>
  <si>
    <t xml:space="preserve">Job Profiles </t>
  </si>
  <si>
    <t xml:space="preserve">Leave Records </t>
  </si>
  <si>
    <t xml:space="preserve">Letters of Appointment and Employment Contracts </t>
  </si>
  <si>
    <t xml:space="preserve">Medical records </t>
  </si>
  <si>
    <t xml:space="preserve">Minutes of its meetings, in an original or reproduced form from the end of the financial year </t>
  </si>
  <si>
    <t xml:space="preserve">Organisational Structures Database to be backed-up yearly </t>
  </si>
  <si>
    <t xml:space="preserve">Original or reproduced form of Collective Agreements and Arbitration Award. </t>
  </si>
  <si>
    <t xml:space="preserve">PAYE Returns </t>
  </si>
  <si>
    <t xml:space="preserve">Payroll Reports </t>
  </si>
  <si>
    <t xml:space="preserve">Payrolls </t>
  </si>
  <si>
    <t xml:space="preserve">Pension and Retirement Funding Records </t>
  </si>
  <si>
    <t xml:space="preserve">Performance Records </t>
  </si>
  <si>
    <t xml:space="preserve">Personal Records </t>
  </si>
  <si>
    <t xml:space="preserve">Personnel / staff records (from date employment ceases) </t>
  </si>
  <si>
    <t xml:space="preserve">Record of any third party to whom the information was disclosed </t>
  </si>
  <si>
    <t xml:space="preserve">Records for each employee specifying the nature of any disciplinary transgressions, the actions taken by the employer and the reasons for the actions </t>
  </si>
  <si>
    <t xml:space="preserve">Records of assessments &amp; monitoring of hazardous chemicals (medical records included) </t>
  </si>
  <si>
    <t xml:space="preserve">Records of assessments &amp; monitoring of lead (medical records included) </t>
  </si>
  <si>
    <t xml:space="preserve">Records of assessments &amp; monitoring of Noise-induced Hearing Loss (medical records included) </t>
  </si>
  <si>
    <t xml:space="preserve">Records of incidents reported at work (Annexure 1 of the General Administrative Regulations Occupational Health and Safety Act, 1993 (Act No. 85 Of 1993) </t>
  </si>
  <si>
    <t xml:space="preserve">Remuneration paid to each employee </t>
  </si>
  <si>
    <t xml:space="preserve">Remuneration Policy </t>
  </si>
  <si>
    <t xml:space="preserve">Salary revision schedules </t>
  </si>
  <si>
    <t xml:space="preserve">SETA Records </t>
  </si>
  <si>
    <t xml:space="preserve">Skills Development </t>
  </si>
  <si>
    <t xml:space="preserve">Staff records (after employment terminated) </t>
  </si>
  <si>
    <t xml:space="preserve">Study Assistance Scheme/s </t>
  </si>
  <si>
    <t xml:space="preserve">Tax returns (employee tax) </t>
  </si>
  <si>
    <t xml:space="preserve">Time Management </t>
  </si>
  <si>
    <t xml:space="preserve">Time records </t>
  </si>
  <si>
    <t xml:space="preserve">Time worked by each employee </t>
  </si>
  <si>
    <t xml:space="preserve">Training and Development </t>
  </si>
  <si>
    <t xml:space="preserve">Training Records </t>
  </si>
  <si>
    <t xml:space="preserve">UIF contributor’s card </t>
  </si>
  <si>
    <t xml:space="preserve">Wage and salary records (including overtime) </t>
  </si>
  <si>
    <t xml:space="preserve">Written particulars of employee must be kept after termination of employment. </t>
  </si>
  <si>
    <r>
      <t xml:space="preserve">Information Technology and Infrastructure </t>
    </r>
    <r>
      <rPr>
        <b/>
        <sz val="11"/>
        <color rgb="FF000000"/>
        <rFont val="Calibri"/>
        <family val="2"/>
      </rPr>
      <t xml:space="preserve">Record Name </t>
    </r>
  </si>
  <si>
    <t xml:space="preserve">Computer System Maintenance Records: Device Management </t>
  </si>
  <si>
    <t xml:space="preserve">Computer System Maintenance Records: E-Mail and Voice mail </t>
  </si>
  <si>
    <t xml:space="preserve">Computer System Maintenance Records: Maintenance Plans </t>
  </si>
  <si>
    <t xml:space="preserve">Computer System Maintenance Records: Root Cause Analyses </t>
  </si>
  <si>
    <t xml:space="preserve">Computer System Program Documentation: Call Desk Agent Schedule </t>
  </si>
  <si>
    <t xml:space="preserve">Computer System Program Documentation: Disaster Recovery Policy and Plans </t>
  </si>
  <si>
    <t xml:space="preserve">Computer System Program Documentation: Equipment Specifications </t>
  </si>
  <si>
    <t xml:space="preserve">Computer System Program Documentation: Faults, Troubleshooting and Reporting </t>
  </si>
  <si>
    <t xml:space="preserve">Computer System Program Documentation: Hardware and Software Manuals </t>
  </si>
  <si>
    <t xml:space="preserve">Computer System Program Documentation: Information, Communication and Technology Policies </t>
  </si>
  <si>
    <t xml:space="preserve">Computer System Program Documentation: Operating Systems </t>
  </si>
  <si>
    <t xml:space="preserve">Computer System Program Documentation: Performance of Client Call Desk </t>
  </si>
  <si>
    <t xml:space="preserve">Computer System Program Documentation: Performance of IT Infrastructure </t>
  </si>
  <si>
    <t xml:space="preserve">Computer System Program Documentation: Security Access </t>
  </si>
  <si>
    <t xml:space="preserve">Computer System Program Documentation: System documentation and manuals </t>
  </si>
  <si>
    <t xml:space="preserve">Information System Planning and Development Records Internal Systems Support and Programming - Implemented Systems </t>
  </si>
  <si>
    <t xml:space="preserve">Information System Planning and Development Records Internal Systems Support and Programming - Unimplemented Systems </t>
  </si>
  <si>
    <t xml:space="preserve">ISAE3402 Audit Reports </t>
  </si>
  <si>
    <t xml:space="preserve">Software Licences </t>
  </si>
  <si>
    <t xml:space="preserve">Network Topologies / Diagrams </t>
  </si>
  <si>
    <t xml:space="preserve">Intellectual Property Record Name </t>
  </si>
  <si>
    <t xml:space="preserve">Copyrights Agreements </t>
  </si>
  <si>
    <t xml:space="preserve">Designs </t>
  </si>
  <si>
    <t xml:space="preserve">Know-how </t>
  </si>
  <si>
    <t xml:space="preserve">Original Patent, Trademark and copyright government grants </t>
  </si>
  <si>
    <t xml:space="preserve">Patent agreement with staff </t>
  </si>
  <si>
    <t xml:space="preserve">Report &amp; opinion on patents &amp; trademarks (after date of expiry) </t>
  </si>
  <si>
    <t xml:space="preserve">Trademark applications </t>
  </si>
  <si>
    <r>
      <t xml:space="preserve">Corporate Affairs and Investor Relations / Communications </t>
    </r>
    <r>
      <rPr>
        <b/>
        <sz val="11"/>
        <color rgb="FF000000"/>
        <rFont val="Calibri"/>
        <family val="2"/>
      </rPr>
      <t xml:space="preserve">Record Name </t>
    </r>
  </si>
  <si>
    <t xml:space="preserve">Client Events </t>
  </si>
  <si>
    <t xml:space="preserve">Newsletters and Publications </t>
  </si>
  <si>
    <t xml:space="preserve">SENS releases (Prior to 24th August 2015) </t>
  </si>
  <si>
    <t xml:space="preserve">Social Responsibility </t>
  </si>
  <si>
    <t xml:space="preserve">Police investigations and cases </t>
  </si>
  <si>
    <t xml:space="preserve">Records of Stolen Goods </t>
  </si>
  <si>
    <t xml:space="preserve">Records of transactions concluded </t>
  </si>
  <si>
    <t xml:space="preserve">Rental, hire purchase, suspensive sale (after date of expiry) </t>
  </si>
  <si>
    <t xml:space="preserve">Subpoenas </t>
  </si>
  <si>
    <t xml:space="preserve">Sales, Marketing and Communication Record Name </t>
  </si>
  <si>
    <t xml:space="preserve">A person who conducts a promotional competition must retain </t>
  </si>
  <si>
    <t xml:space="preserve"> Amounts, sums, values, charges, fees or remuneration specified in monetary terms; </t>
  </si>
  <si>
    <t xml:space="preserve"> basis of determining the prize winners; </t>
  </si>
  <si>
    <t xml:space="preserve"> Contact details of public officer in case of a juristic person; </t>
  </si>
  <si>
    <t xml:space="preserve"> Cost to be recovered from the consumer; </t>
  </si>
  <si>
    <t xml:space="preserve"> declarations or affirmation that prize winners are not employees, directors, agents, or consultants who directly or indirectly controls or is controlled by the promoter or marketing service provider in respect of the promotional competition, or the spouses, life partners, business partners or immediate family members; </t>
  </si>
  <si>
    <t xml:space="preserve"> Frequency of accounting to the consumer; </t>
  </si>
  <si>
    <t xml:space="preserve"> full details, including identity or registration numbers, addresses and contact numbers of the promoter; </t>
  </si>
  <si>
    <t xml:space="preserve"> full list of prizes offered in promotional competition; a representative selection of materials marketing the promotional competition; </t>
  </si>
  <si>
    <t xml:space="preserve"> Full names, physical address, postal address and contact details; </t>
  </si>
  <si>
    <t xml:space="preserve"> ID number and registration number; </t>
  </si>
  <si>
    <t xml:space="preserve"> list of all instances when the promotional competition was marketed, including dates, medium used and places where marketing took place; </t>
  </si>
  <si>
    <t xml:space="preserve"> list of dates when prizes were handed over to the prize winners; </t>
  </si>
  <si>
    <t xml:space="preserve"> list of names and identity numbers of prize winners; </t>
  </si>
  <si>
    <t> names and identity numbers of persons responsible for conducting the selection of prize winners in the promotional competition; acknowledgement of receipt,</t>
  </si>
  <si>
    <t xml:space="preserve">identity number and the date of receipt of the prize by the prize winner; </t>
  </si>
  <si>
    <t xml:space="preserve"> reasons for prize winner not receiving or accepting the prize and steps taken by promoter to hand over the prize; </t>
  </si>
  <si>
    <t xml:space="preserve"> rules of promotional competition; </t>
  </si>
  <si>
    <t xml:space="preserve"> Service rendered; Intermediary fee; </t>
  </si>
  <si>
    <t xml:space="preserve"> steps taken by the promoter to contact the winner; </t>
  </si>
  <si>
    <t xml:space="preserve"> summary describing the proceedings to determine the winners; </t>
  </si>
  <si>
    <t xml:space="preserve"> Disclosure in writing of a conflict of interest by the intermediary in relevance to goods or service to be provided; </t>
  </si>
  <si>
    <t xml:space="preserve"> Information provided to a consumer by an intermediary; </t>
  </si>
  <si>
    <t xml:space="preserve"> Record of advice furnished to the consumer reflecting the basis on which the advice was given; </t>
  </si>
  <si>
    <t xml:space="preserve"> Register, record or reproduction of the earnings, time worked, payment for piece work and overtime and other prescribed particulars of all the employees; </t>
  </si>
  <si>
    <t xml:space="preserve"> Written agreement that contains the terms and conditions upon which the auctioneer accepts the goods for sale; </t>
  </si>
  <si>
    <t xml:space="preserve"> Written instruction sent by intermediary to the consumer; </t>
  </si>
  <si>
    <t xml:space="preserve"> the means by which the prize winners were announced and frequency; </t>
  </si>
  <si>
    <t xml:space="preserve"> copy of offer to participate in promotional competition; </t>
  </si>
  <si>
    <t xml:space="preserve"> names and identity numbers of persons responsible for conducting the promotional competition; </t>
  </si>
  <si>
    <t xml:space="preserve"> whether an independent person oversaw the determination of the prize winners; </t>
  </si>
  <si>
    <t xml:space="preserve">Brand marketing &amp; advertising material </t>
  </si>
  <si>
    <t xml:space="preserve">Branding </t>
  </si>
  <si>
    <t xml:space="preserve">Commission </t>
  </si>
  <si>
    <t xml:space="preserve">External Publications </t>
  </si>
  <si>
    <t xml:space="preserve">Marketing Brochures </t>
  </si>
  <si>
    <t xml:space="preserve">Media and Advertising </t>
  </si>
  <si>
    <t xml:space="preserve">Point of Sale (POS) </t>
  </si>
  <si>
    <t xml:space="preserve">Press releases / Communique </t>
  </si>
  <si>
    <t xml:space="preserve">Print &amp; audio visual advertisements </t>
  </si>
  <si>
    <t xml:space="preserve">Products and Services Brochures </t>
  </si>
  <si>
    <t xml:space="preserve">Proposals and Tenders </t>
  </si>
  <si>
    <r>
      <t xml:space="preserve">Business Interactions with other entities </t>
    </r>
    <r>
      <rPr>
        <b/>
        <sz val="11"/>
        <color rgb="FF000000"/>
        <rFont val="Calibri"/>
        <family val="2"/>
      </rPr>
      <t xml:space="preserve">Record Name </t>
    </r>
  </si>
  <si>
    <t xml:space="preserve">Customer Contracts (after expiry of contract) </t>
  </si>
  <si>
    <t xml:space="preserve">Customer Credit vetting </t>
  </si>
  <si>
    <t xml:space="preserve">Customer Satisfaction (after expiry of contract) </t>
  </si>
  <si>
    <t xml:space="preserve">Service Level Agreements </t>
  </si>
  <si>
    <t xml:space="preserve">Insurance Record Name </t>
  </si>
  <si>
    <t xml:space="preserve">Insurance Claim Files People </t>
  </si>
  <si>
    <t xml:space="preserve">Insurance Claim Files Vehicles </t>
  </si>
  <si>
    <t xml:space="preserve">Insurance Policies </t>
  </si>
  <si>
    <t xml:space="preserve">Environmental Record Name </t>
  </si>
  <si>
    <t xml:space="preserve">Impact Assessment </t>
  </si>
  <si>
    <t xml:space="preserve">Standards </t>
  </si>
  <si>
    <t xml:space="preserve">Regulatory Record Name </t>
  </si>
  <si>
    <t xml:space="preserve">Applications </t>
  </si>
  <si>
    <t xml:space="preserve">Exemptions </t>
  </si>
  <si>
    <t xml:space="preserve">Maintenance Records </t>
  </si>
  <si>
    <t xml:space="preserve">Permits (Current Permit plus 2 prior permits) </t>
  </si>
  <si>
    <t xml:space="preserve">Records of disposal of equipment </t>
  </si>
  <si>
    <t xml:space="preserve">Records of non-compliance with the act &amp; reasons </t>
  </si>
  <si>
    <t xml:space="preserve">Submissions </t>
  </si>
  <si>
    <r>
      <t xml:space="preserve">Logistics and Procurement </t>
    </r>
    <r>
      <rPr>
        <b/>
        <sz val="11"/>
        <color rgb="FF000000"/>
        <rFont val="Calibri"/>
        <family val="2"/>
      </rPr>
      <t xml:space="preserve">Record Name </t>
    </r>
  </si>
  <si>
    <t xml:space="preserve">Customer Orders and Delivery Notes </t>
  </si>
  <si>
    <t xml:space="preserve">Goods received notes </t>
  </si>
  <si>
    <t xml:space="preserve">Inspection </t>
  </si>
  <si>
    <t xml:space="preserve">Procurement Policy </t>
  </si>
  <si>
    <t xml:space="preserve">Purchase orders </t>
  </si>
  <si>
    <t xml:space="preserve">Railage and shipping documents </t>
  </si>
  <si>
    <t xml:space="preserve">Receipts </t>
  </si>
  <si>
    <t xml:space="preserve">Standard Terms and Conditions of Supply of Services, Products and Software </t>
  </si>
  <si>
    <t xml:space="preserve">Statements of Work </t>
  </si>
  <si>
    <t xml:space="preserve">Stock records and supporting schedules </t>
  </si>
  <si>
    <t xml:space="preserve">Stock sheets </t>
  </si>
  <si>
    <t xml:space="preserve">Supplier and Contractor Agreements </t>
  </si>
  <si>
    <t xml:space="preserve">Suppliers and Manufacturers Details </t>
  </si>
  <si>
    <t xml:space="preserve">Tender Documentation </t>
  </si>
  <si>
    <r>
      <t xml:space="preserve">Administrative </t>
    </r>
    <r>
      <rPr>
        <b/>
        <sz val="11"/>
        <color rgb="FF000000"/>
        <rFont val="Calibri"/>
        <family val="2"/>
      </rPr>
      <t xml:space="preserve">Record Name </t>
    </r>
  </si>
  <si>
    <t xml:space="preserve">Correspondence with internal and external parties </t>
  </si>
  <si>
    <t>The Sample Documents tab should assist in identifying records held in the organisation</t>
  </si>
  <si>
    <t>Information classification</t>
  </si>
  <si>
    <t>classification</t>
  </si>
  <si>
    <t>Public</t>
  </si>
  <si>
    <t>Internal Use</t>
  </si>
  <si>
    <t>Confidential</t>
  </si>
  <si>
    <t>Highly Confidential</t>
  </si>
  <si>
    <t>Specify the purpose of the record</t>
  </si>
  <si>
    <t>Provide a brief description of the record</t>
  </si>
  <si>
    <t>Specify the record owner</t>
  </si>
  <si>
    <t>Specify the information classification assigned by the record owner</t>
  </si>
  <si>
    <t>For further information contact your toolkit supplier</t>
  </si>
  <si>
    <t>Legal basis for processing?</t>
  </si>
  <si>
    <t xml:space="preserve">Consent </t>
  </si>
  <si>
    <t>Contract</t>
  </si>
  <si>
    <t>Third Party Obligation by law</t>
  </si>
  <si>
    <t>Public law duty by public body</t>
  </si>
  <si>
    <t>Legitimate interests of data subject</t>
  </si>
  <si>
    <t>Identify Processing Lawfulness Types for PI in line with the POPI Act</t>
  </si>
  <si>
    <t>Legalbasis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</si>
</sst>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indexed="8"/>
      <name val="Calibri"/>
      <family val="2"/>
    </font>
    <font>
      <sz val="11"/>
      <color indexed="8"/>
      <name val="Arial"/>
      <family val="2"/>
    </font>
    <font>
      <sz val="14"/>
      <color indexed="8"/>
      <name val="Calibri"/>
      <family val="2"/>
    </font>
    <font>
      <b/>
      <sz val="14"/>
      <color indexed="8"/>
      <name val="Calibri"/>
      <family val="2"/>
    </font>
    <font>
      <b/>
      <sz val="11"/>
      <color indexed="8"/>
      <name val="Arial"/>
      <family val="2"/>
    </font>
    <font>
      <b/>
      <i/>
      <sz val="11"/>
      <color indexed="8"/>
      <name val="Arial"/>
      <family val="2"/>
    </font>
    <font>
      <b/>
      <sz val="11"/>
      <color theme="1"/>
      <name val="Calibri"/>
      <family val="2"/>
      <scheme val="minor"/>
    </font>
    <font>
      <b/>
      <sz val="12"/>
      <color rgb="FF222222"/>
      <name val="Arial"/>
      <family val="2"/>
    </font>
    <font>
      <b/>
      <i/>
      <sz val="12"/>
      <color rgb="FF222222"/>
      <name val="Arial"/>
      <family val="2"/>
    </font>
    <font>
      <b/>
      <i/>
      <sz val="11"/>
      <color theme="1"/>
      <name val="Calibri"/>
      <family val="2"/>
      <scheme val="minor"/>
    </font>
    <font>
      <sz val="11"/>
      <color rgb="FF000000"/>
      <name val="Calibri"/>
      <family val="2"/>
    </font>
    <font>
      <sz val="11"/>
      <color rgb="FF000000"/>
      <name val="Calibri"/>
      <family val="2"/>
      <scheme val="minor"/>
    </font>
    <font>
      <sz val="12"/>
      <color rgb="FF222222"/>
      <name val="Calibri"/>
      <family val="2"/>
      <scheme val="minor"/>
    </font>
    <font>
      <sz val="12"/>
      <name val="Calibri"/>
      <family val="2"/>
      <scheme val="minor"/>
    </font>
    <font>
      <sz val="12"/>
      <color rgb="FF000000"/>
      <name val="Calibri"/>
      <family val="2"/>
      <scheme val="minor"/>
    </font>
    <font>
      <sz val="12"/>
      <color theme="1"/>
      <name val="Calibri"/>
      <family val="2"/>
      <scheme val="minor"/>
    </font>
    <font>
      <b/>
      <i/>
      <sz val="12"/>
      <color theme="1"/>
      <name val="Calibri"/>
      <family val="2"/>
      <scheme val="minor"/>
    </font>
    <font>
      <sz val="11"/>
      <color rgb="FF222222"/>
      <name val="Calibri"/>
      <family val="2"/>
      <scheme val="minor"/>
    </font>
    <font>
      <b/>
      <sz val="11"/>
      <name val="Calibri"/>
      <family val="2"/>
    </font>
    <font>
      <b/>
      <sz val="11"/>
      <color rgb="FF000000"/>
      <name val="Calibri"/>
      <family val="2"/>
    </font>
  </fonts>
  <fills count="5">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rgb="FFFFFF0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59">
    <xf numFmtId="0" fontId="0" fillId="0" borderId="0" xfId="0"/>
    <xf numFmtId="0" fontId="0" fillId="0" borderId="0" xfId="0" applyAlignment="1">
      <alignment horizontal="left"/>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right" vertical="top" wrapText="1"/>
    </xf>
    <xf numFmtId="0" fontId="0" fillId="0" borderId="0" xfId="0" applyAlignment="1">
      <alignment horizontal="right" vertical="top" wrapText="1"/>
    </xf>
    <xf numFmtId="0" fontId="0" fillId="0" borderId="0" xfId="0" applyAlignment="1" applyProtection="1">
      <alignment horizontal="center" wrapText="1"/>
      <protection locked="0"/>
    </xf>
    <xf numFmtId="0" fontId="0" fillId="0" borderId="0" xfId="0" applyAlignment="1">
      <alignment horizontal="center"/>
    </xf>
    <xf numFmtId="0" fontId="2" fillId="0" borderId="0" xfId="0" applyFont="1" applyAlignment="1">
      <alignment horizontal="justify"/>
    </xf>
    <xf numFmtId="0" fontId="4" fillId="0" borderId="0" xfId="0" applyFont="1" applyAlignment="1">
      <alignment horizontal="center"/>
    </xf>
    <xf numFmtId="0" fontId="3" fillId="0" borderId="0" xfId="0" applyFont="1" applyAlignment="1">
      <alignment horizontal="center" vertical="top"/>
    </xf>
    <xf numFmtId="0" fontId="0" fillId="0" borderId="0" xfId="0" applyFont="1" applyAlignment="1">
      <alignment horizontal="center" vertical="top"/>
    </xf>
    <xf numFmtId="0" fontId="5" fillId="0" borderId="0" xfId="0" applyFont="1" applyAlignment="1">
      <alignment horizontal="justify" vertical="center"/>
    </xf>
    <xf numFmtId="0" fontId="1" fillId="0" borderId="0" xfId="0" applyFont="1" applyAlignment="1">
      <alignment horizontal="right" wrapText="1"/>
    </xf>
    <xf numFmtId="0" fontId="7" fillId="0" borderId="0" xfId="0" applyFont="1" applyAlignment="1">
      <alignment wrapText="1"/>
    </xf>
    <xf numFmtId="0" fontId="7" fillId="0" borderId="0" xfId="0" applyFont="1" applyAlignment="1">
      <alignment horizontal="center" wrapText="1"/>
    </xf>
    <xf numFmtId="0" fontId="8" fillId="0" borderId="0" xfId="0" applyFont="1" applyAlignment="1">
      <alignment horizontal="center" wrapText="1"/>
    </xf>
    <xf numFmtId="0" fontId="9" fillId="0" borderId="0" xfId="0" applyFont="1" applyAlignment="1">
      <alignment horizontal="right" wrapText="1"/>
    </xf>
    <xf numFmtId="0" fontId="10" fillId="2" borderId="0" xfId="0" applyFont="1" applyFill="1" applyAlignment="1">
      <alignment horizontal="center" vertical="center"/>
    </xf>
    <xf numFmtId="0" fontId="10" fillId="3" borderId="0" xfId="0" applyFont="1" applyFill="1" applyAlignment="1">
      <alignment horizontal="center" vertical="center"/>
    </xf>
    <xf numFmtId="0" fontId="10" fillId="4" borderId="0" xfId="0" applyFont="1" applyFill="1" applyAlignment="1">
      <alignment horizontal="center" vertical="center"/>
    </xf>
    <xf numFmtId="0" fontId="10" fillId="0" borderId="0" xfId="0" applyFont="1" applyAlignment="1">
      <alignment horizontal="center" vertical="center"/>
    </xf>
    <xf numFmtId="0" fontId="8" fillId="0" borderId="0" xfId="0" applyFont="1" applyAlignment="1">
      <alignment horizontal="right" wrapText="1"/>
    </xf>
    <xf numFmtId="0" fontId="0" fillId="0" borderId="0" xfId="0" applyAlignment="1">
      <alignment horizontal="center" vertical="top"/>
    </xf>
    <xf numFmtId="0" fontId="7" fillId="0" borderId="0" xfId="0" applyFont="1" applyAlignment="1">
      <alignment horizontal="center" vertical="top"/>
    </xf>
    <xf numFmtId="1" fontId="0" fillId="0" borderId="0" xfId="0" applyNumberFormat="1" applyAlignment="1" applyProtection="1">
      <alignment horizontal="center"/>
      <protection locked="0"/>
    </xf>
    <xf numFmtId="0" fontId="7" fillId="0" borderId="0" xfId="0" applyFont="1" applyAlignment="1">
      <alignment horizontal="center"/>
    </xf>
    <xf numFmtId="0" fontId="11" fillId="0" borderId="0" xfId="0" applyFont="1"/>
    <xf numFmtId="0" fontId="12" fillId="0" borderId="0" xfId="0" applyFont="1"/>
    <xf numFmtId="0" fontId="0" fillId="0" borderId="0" xfId="0" applyAlignment="1" applyProtection="1">
      <alignment horizontal="right" wrapText="1"/>
      <protection locked="0"/>
    </xf>
    <xf numFmtId="0" fontId="7" fillId="0" borderId="0" xfId="0" applyFont="1"/>
    <xf numFmtId="0" fontId="0" fillId="0" borderId="0" xfId="0" applyAlignment="1" applyProtection="1">
      <alignment horizontal="right"/>
      <protection locked="0"/>
    </xf>
    <xf numFmtId="15" fontId="0" fillId="0" borderId="0" xfId="0" applyNumberFormat="1" applyAlignment="1" applyProtection="1">
      <alignment horizontal="right"/>
      <protection locked="0"/>
    </xf>
    <xf numFmtId="1" fontId="0" fillId="0" borderId="0" xfId="0" applyNumberFormat="1" applyAlignment="1" applyProtection="1">
      <alignment horizontal="right"/>
      <protection locked="0"/>
    </xf>
    <xf numFmtId="0" fontId="1" fillId="0" borderId="0" xfId="0" applyFont="1" applyAlignment="1">
      <alignment horizontal="center" vertical="top" wrapText="1"/>
    </xf>
    <xf numFmtId="0" fontId="0" fillId="0" borderId="0" xfId="0" applyFont="1"/>
    <xf numFmtId="0" fontId="13" fillId="0" borderId="0" xfId="0" applyFont="1" applyAlignment="1">
      <alignment vertical="top" wrapText="1"/>
    </xf>
    <xf numFmtId="0" fontId="13" fillId="0" borderId="0" xfId="0" applyFont="1" applyBorder="1" applyAlignment="1">
      <alignment vertical="top" wrapText="1"/>
    </xf>
    <xf numFmtId="0" fontId="0" fillId="0" borderId="0" xfId="0" applyAlignment="1" applyProtection="1">
      <alignment horizontal="center"/>
      <protection locked="0"/>
    </xf>
    <xf numFmtId="0" fontId="0" fillId="0" borderId="0" xfId="0" applyProtection="1">
      <protection locked="0"/>
    </xf>
    <xf numFmtId="0" fontId="1" fillId="0" borderId="0" xfId="0" applyFont="1" applyAlignment="1">
      <alignment horizontal="right"/>
    </xf>
    <xf numFmtId="0" fontId="0" fillId="0" borderId="0" xfId="0" applyFont="1" applyAlignment="1" applyProtection="1">
      <alignment horizontal="center" vertical="center"/>
      <protection locked="0"/>
    </xf>
    <xf numFmtId="0" fontId="0" fillId="0" borderId="0" xfId="0" applyFont="1" applyAlignment="1">
      <alignment horizontal="center"/>
    </xf>
    <xf numFmtId="0" fontId="7" fillId="0" borderId="0" xfId="0" applyFont="1" applyAlignment="1">
      <alignment horizontal="right"/>
    </xf>
    <xf numFmtId="0" fontId="14" fillId="0" borderId="0" xfId="0" applyFont="1"/>
    <xf numFmtId="0" fontId="15" fillId="0" borderId="0" xfId="0" applyFont="1"/>
    <xf numFmtId="0" fontId="16" fillId="0" borderId="0" xfId="0" applyFont="1"/>
    <xf numFmtId="0" fontId="17" fillId="0" borderId="0" xfId="0" applyFont="1" applyAlignment="1">
      <alignment horizontal="left" vertical="top" wrapText="1"/>
    </xf>
    <xf numFmtId="0" fontId="18" fillId="0" borderId="0" xfId="0" applyFont="1" applyAlignment="1">
      <alignment horizontal="right" wrapText="1"/>
    </xf>
    <xf numFmtId="0" fontId="7" fillId="0" borderId="0" xfId="0" applyFont="1" applyAlignment="1">
      <alignment horizontal="right" vertical="top" wrapText="1"/>
    </xf>
    <xf numFmtId="0" fontId="0" fillId="0" borderId="0" xfId="0" applyAlignment="1" applyProtection="1">
      <alignment horizontal="center" vertical="top"/>
      <protection locked="0"/>
    </xf>
    <xf numFmtId="0" fontId="7" fillId="0" borderId="0" xfId="0" applyFont="1" applyAlignment="1" applyProtection="1">
      <alignment horizontal="center" wrapText="1"/>
      <protection locked="0"/>
    </xf>
    <xf numFmtId="0" fontId="19" fillId="0" borderId="1" xfId="0" applyFont="1" applyBorder="1" applyAlignment="1">
      <alignment vertical="top" wrapText="1"/>
    </xf>
    <xf numFmtId="0" fontId="11" fillId="0" borderId="2" xfId="0" applyFont="1" applyBorder="1" applyAlignment="1">
      <alignment vertical="top" wrapText="1"/>
    </xf>
    <xf numFmtId="0" fontId="19" fillId="0" borderId="2" xfId="0" applyFont="1" applyBorder="1" applyAlignment="1">
      <alignment vertical="top" wrapText="1"/>
    </xf>
    <xf numFmtId="0" fontId="20" fillId="0" borderId="2" xfId="0" applyFont="1" applyBorder="1" applyAlignment="1">
      <alignment vertical="top" wrapText="1"/>
    </xf>
    <xf numFmtId="0" fontId="11" fillId="0" borderId="3" xfId="0" applyFont="1" applyBorder="1" applyAlignment="1">
      <alignment vertical="top" wrapText="1"/>
    </xf>
    <xf numFmtId="0" fontId="11" fillId="0" borderId="4" xfId="0" applyFont="1" applyBorder="1" applyAlignment="1">
      <alignment vertical="top" wrapText="1"/>
    </xf>
    <xf numFmtId="0" fontId="11" fillId="0" borderId="2" xfId="0" applyFont="1" applyBorder="1" applyAlignment="1">
      <alignment vertical="top" wrapText="1"/>
    </xf>
  </cellXfs>
  <cellStyles count="1">
    <cellStyle name="Normal" xfId="0" builtinId="0"/>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t>Total processing types Fx</a:t>
            </a:r>
          </a:p>
        </c:rich>
      </c:tx>
      <c:layout>
        <c:manualLayout>
          <c:xMode val="edge"/>
          <c:yMode val="edge"/>
          <c:x val="0.24678489513135202"/>
          <c:y val="0"/>
        </c:manualLayout>
      </c:layout>
      <c:overlay val="0"/>
    </c:title>
    <c:autoTitleDeleted val="0"/>
    <c:plotArea>
      <c:layout/>
      <c:barChart>
        <c:barDir val="col"/>
        <c:grouping val="clustered"/>
        <c:varyColors val="0"/>
        <c:ser>
          <c:idx val="0"/>
          <c:order val="0"/>
          <c:invertIfNegative val="0"/>
          <c:cat>
            <c:strRef>
              <c:f>'Function name'!$A$143:$A$146</c:f>
              <c:strCache>
                <c:ptCount val="4"/>
                <c:pt idx="0">
                  <c:v>Yes</c:v>
                </c:pt>
                <c:pt idx="1">
                  <c:v>No</c:v>
                </c:pt>
                <c:pt idx="2">
                  <c:v>Don't know</c:v>
                </c:pt>
                <c:pt idx="3">
                  <c:v>Total</c:v>
                </c:pt>
              </c:strCache>
            </c:strRef>
          </c:cat>
          <c:val>
            <c:numRef>
              <c:f>'Function name'!$L$143:$L$146</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340256520"/>
        <c:axId val="340256912"/>
      </c:barChart>
      <c:catAx>
        <c:axId val="3402565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0256912"/>
        <c:crosses val="autoZero"/>
        <c:auto val="1"/>
        <c:lblAlgn val="ctr"/>
        <c:lblOffset val="100"/>
        <c:noMultiLvlLbl val="0"/>
      </c:catAx>
      <c:valAx>
        <c:axId val="340256912"/>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0256520"/>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Total fields count Fx </a:t>
            </a:r>
          </a:p>
        </c:rich>
      </c:tx>
      <c:overlay val="0"/>
    </c:title>
    <c:autoTitleDeleted val="0"/>
    <c:plotArea>
      <c:layout/>
      <c:barChart>
        <c:barDir val="col"/>
        <c:grouping val="clustered"/>
        <c:varyColors val="0"/>
        <c:ser>
          <c:idx val="0"/>
          <c:order val="0"/>
          <c:invertIfNegative val="0"/>
          <c:cat>
            <c:strRef>
              <c:f>'Function name'!$A$95:$A$98</c:f>
              <c:strCache>
                <c:ptCount val="4"/>
                <c:pt idx="0">
                  <c:v>Yes</c:v>
                </c:pt>
                <c:pt idx="1">
                  <c:v>No</c:v>
                </c:pt>
                <c:pt idx="2">
                  <c:v>Don't know</c:v>
                </c:pt>
                <c:pt idx="3">
                  <c:v>Total</c:v>
                </c:pt>
              </c:strCache>
            </c:strRef>
          </c:cat>
          <c:val>
            <c:numRef>
              <c:f>'Function name'!$L$95:$L$98</c:f>
              <c:numCache>
                <c:formatCode>General</c:formatCode>
                <c:ptCount val="4"/>
                <c:pt idx="0">
                  <c:v>0</c:v>
                </c:pt>
                <c:pt idx="1">
                  <c:v>0</c:v>
                </c:pt>
                <c:pt idx="2">
                  <c:v>0</c:v>
                </c:pt>
                <c:pt idx="3">
                  <c:v>0</c:v>
                </c:pt>
              </c:numCache>
            </c:numRef>
          </c:val>
        </c:ser>
        <c:dLbls>
          <c:showLegendKey val="0"/>
          <c:showVal val="0"/>
          <c:showCatName val="0"/>
          <c:showSerName val="0"/>
          <c:showPercent val="0"/>
          <c:showBubbleSize val="0"/>
        </c:dLbls>
        <c:gapWidth val="150"/>
        <c:axId val="340255344"/>
        <c:axId val="340250640"/>
      </c:barChart>
      <c:catAx>
        <c:axId val="3402553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0250640"/>
        <c:crosses val="autoZero"/>
        <c:auto val="1"/>
        <c:lblAlgn val="ctr"/>
        <c:lblOffset val="100"/>
        <c:noMultiLvlLbl val="0"/>
      </c:catAx>
      <c:valAx>
        <c:axId val="340250640"/>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0255344"/>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89" l="0.70000000000000062" r="0.70000000000000062" t="0.75000000000000089"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en-US"/>
              <a:t>Access types count for Fx</a:t>
            </a:r>
          </a:p>
        </c:rich>
      </c:tx>
      <c:overlay val="0"/>
    </c:title>
    <c:autoTitleDeleted val="0"/>
    <c:plotArea>
      <c:layout/>
      <c:barChart>
        <c:barDir val="col"/>
        <c:grouping val="clustered"/>
        <c:varyColors val="0"/>
        <c:ser>
          <c:idx val="0"/>
          <c:order val="0"/>
          <c:invertIfNegative val="0"/>
          <c:cat>
            <c:strRef>
              <c:f>'Function name'!$A$112:$A$118</c:f>
              <c:strCache>
                <c:ptCount val="7"/>
                <c:pt idx="0">
                  <c:v>Add/read</c:v>
                </c:pt>
                <c:pt idx="1">
                  <c:v>Add/Read/Change</c:v>
                </c:pt>
                <c:pt idx="2">
                  <c:v>Add/Read/Change/Delete</c:v>
                </c:pt>
                <c:pt idx="3">
                  <c:v>Read/delete</c:v>
                </c:pt>
                <c:pt idx="4">
                  <c:v>Read only</c:v>
                </c:pt>
                <c:pt idx="5">
                  <c:v>No access allowed</c:v>
                </c:pt>
                <c:pt idx="6">
                  <c:v>Total with access</c:v>
                </c:pt>
              </c:strCache>
            </c:strRef>
          </c:cat>
          <c:val>
            <c:numRef>
              <c:f>'Function name'!$L$112:$L$118</c:f>
              <c:numCache>
                <c:formatCode>General</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axId val="340251032"/>
        <c:axId val="340256128"/>
      </c:barChart>
      <c:catAx>
        <c:axId val="340251032"/>
        <c:scaling>
          <c:orientation val="minMax"/>
        </c:scaling>
        <c:delete val="0"/>
        <c:axPos val="b"/>
        <c:numFmt formatCode="General" sourceLinked="1"/>
        <c:majorTickMark val="out"/>
        <c:minorTickMark val="none"/>
        <c:tickLblPos val="nextTo"/>
        <c:txPr>
          <a:bodyPr rot="-2700000" vert="horz"/>
          <a:lstStyle/>
          <a:p>
            <a:pPr>
              <a:defRPr sz="1000" b="0" i="0" u="none" strike="noStrike" baseline="0">
                <a:solidFill>
                  <a:srgbClr val="000000"/>
                </a:solidFill>
                <a:latin typeface="Calibri"/>
                <a:ea typeface="Calibri"/>
                <a:cs typeface="Calibri"/>
              </a:defRPr>
            </a:pPr>
            <a:endParaRPr lang="en-US"/>
          </a:p>
        </c:txPr>
        <c:crossAx val="340256128"/>
        <c:crosses val="autoZero"/>
        <c:auto val="1"/>
        <c:lblAlgn val="ctr"/>
        <c:lblOffset val="100"/>
        <c:noMultiLvlLbl val="0"/>
      </c:catAx>
      <c:valAx>
        <c:axId val="340256128"/>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40251032"/>
        <c:crosses val="autoZero"/>
        <c:crossBetween val="between"/>
      </c:valAx>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15</xdr:row>
      <xdr:rowOff>28575</xdr:rowOff>
    </xdr:from>
    <xdr:to>
      <xdr:col>1</xdr:col>
      <xdr:colOff>5000625</xdr:colOff>
      <xdr:row>22</xdr:row>
      <xdr:rowOff>19050</xdr:rowOff>
    </xdr:to>
    <xdr:pic>
      <xdr:nvPicPr>
        <xdr:cNvPr id="10249" name="Picture 1" descr="C:\Peter's desktop folder Acer\cc2014\POPI marketing\Licence original docs\IACT_POPI_logo.png"/>
        <xdr:cNvPicPr>
          <a:picLocks noChangeAspect="1" noChangeArrowheads="1"/>
        </xdr:cNvPicPr>
      </xdr:nvPicPr>
      <xdr:blipFill>
        <a:blip xmlns:r="http://schemas.openxmlformats.org/officeDocument/2006/relationships" r:embed="rId1" cstate="print"/>
        <a:srcRect/>
        <a:stretch>
          <a:fillRect/>
        </a:stretch>
      </xdr:blipFill>
      <xdr:spPr bwMode="auto">
        <a:xfrm>
          <a:off x="828675" y="3076575"/>
          <a:ext cx="4781550" cy="13239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171450</xdr:colOff>
      <xdr:row>176</xdr:row>
      <xdr:rowOff>76200</xdr:rowOff>
    </xdr:from>
    <xdr:to>
      <xdr:col>3</xdr:col>
      <xdr:colOff>1219200</xdr:colOff>
      <xdr:row>191</xdr:row>
      <xdr:rowOff>47625</xdr:rowOff>
    </xdr:to>
    <xdr:graphicFrame macro="">
      <xdr:nvGraphicFramePr>
        <xdr:cNvPr id="227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257175</xdr:colOff>
      <xdr:row>148</xdr:row>
      <xdr:rowOff>47625</xdr:rowOff>
    </xdr:from>
    <xdr:to>
      <xdr:col>2</xdr:col>
      <xdr:colOff>666750</xdr:colOff>
      <xdr:row>164</xdr:row>
      <xdr:rowOff>0</xdr:rowOff>
    </xdr:to>
    <xdr:graphicFrame macro="">
      <xdr:nvGraphicFramePr>
        <xdr:cNvPr id="22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1190625</xdr:colOff>
      <xdr:row>147</xdr:row>
      <xdr:rowOff>114300</xdr:rowOff>
    </xdr:from>
    <xdr:to>
      <xdr:col>5</xdr:col>
      <xdr:colOff>981075</xdr:colOff>
      <xdr:row>164</xdr:row>
      <xdr:rowOff>47625</xdr:rowOff>
    </xdr:to>
    <xdr:graphicFrame macro="">
      <xdr:nvGraphicFramePr>
        <xdr:cNvPr id="227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6"/>
  <sheetViews>
    <sheetView zoomScaleNormal="100" workbookViewId="0">
      <selection activeCell="B15" sqref="B15"/>
    </sheetView>
  </sheetViews>
  <sheetFormatPr defaultRowHeight="15" x14ac:dyDescent="0.25"/>
  <cols>
    <col min="1" max="1" width="9.140625" style="2"/>
    <col min="2" max="2" width="95.85546875" customWidth="1"/>
    <col min="3" max="3" width="18.5703125" customWidth="1"/>
  </cols>
  <sheetData>
    <row r="1" spans="1:2" x14ac:dyDescent="0.25">
      <c r="B1" s="2" t="s">
        <v>123</v>
      </c>
    </row>
    <row r="2" spans="1:2" ht="60" x14ac:dyDescent="0.25">
      <c r="B2" s="3" t="s">
        <v>122</v>
      </c>
    </row>
    <row r="3" spans="1:2" x14ac:dyDescent="0.25">
      <c r="B3" s="2" t="s">
        <v>124</v>
      </c>
    </row>
    <row r="4" spans="1:2" x14ac:dyDescent="0.25">
      <c r="B4" t="s">
        <v>190</v>
      </c>
    </row>
    <row r="5" spans="1:2" x14ac:dyDescent="0.25">
      <c r="A5" s="2">
        <v>1</v>
      </c>
      <c r="B5" t="s">
        <v>62</v>
      </c>
    </row>
    <row r="6" spans="1:2" x14ac:dyDescent="0.25">
      <c r="A6" s="2">
        <v>2</v>
      </c>
      <c r="B6" t="s">
        <v>821</v>
      </c>
    </row>
    <row r="7" spans="1:2" x14ac:dyDescent="0.25">
      <c r="A7" s="2">
        <v>3</v>
      </c>
      <c r="B7" t="s">
        <v>822</v>
      </c>
    </row>
    <row r="8" spans="1:2" x14ac:dyDescent="0.25">
      <c r="A8" s="2">
        <v>4</v>
      </c>
      <c r="B8" t="s">
        <v>823</v>
      </c>
    </row>
    <row r="9" spans="1:2" x14ac:dyDescent="0.25">
      <c r="A9" s="2">
        <v>5</v>
      </c>
      <c r="B9" t="s">
        <v>824</v>
      </c>
    </row>
    <row r="10" spans="1:2" x14ac:dyDescent="0.25">
      <c r="A10" s="2">
        <v>6</v>
      </c>
      <c r="B10" t="s">
        <v>191</v>
      </c>
    </row>
    <row r="11" spans="1:2" x14ac:dyDescent="0.25">
      <c r="A11" s="2">
        <v>7</v>
      </c>
      <c r="B11" t="s">
        <v>192</v>
      </c>
    </row>
    <row r="12" spans="1:2" x14ac:dyDescent="0.25">
      <c r="A12" s="2">
        <v>8</v>
      </c>
      <c r="B12" t="s">
        <v>189</v>
      </c>
    </row>
    <row r="13" spans="1:2" x14ac:dyDescent="0.25">
      <c r="A13" s="2">
        <v>9</v>
      </c>
      <c r="B13" t="s">
        <v>407</v>
      </c>
    </row>
    <row r="14" spans="1:2" x14ac:dyDescent="0.25">
      <c r="A14" s="2">
        <v>10</v>
      </c>
      <c r="B14" t="s">
        <v>193</v>
      </c>
    </row>
    <row r="15" spans="1:2" x14ac:dyDescent="0.25">
      <c r="A15" s="2">
        <v>11</v>
      </c>
      <c r="B15" t="s">
        <v>832</v>
      </c>
    </row>
    <row r="16" spans="1:2" x14ac:dyDescent="0.25">
      <c r="A16" s="2">
        <v>12</v>
      </c>
      <c r="B16" t="s">
        <v>194</v>
      </c>
    </row>
    <row r="17" spans="1:2" x14ac:dyDescent="0.25">
      <c r="A17" s="2">
        <v>13</v>
      </c>
      <c r="B17" t="s">
        <v>195</v>
      </c>
    </row>
    <row r="18" spans="1:2" x14ac:dyDescent="0.25">
      <c r="A18" s="2">
        <v>14</v>
      </c>
      <c r="B18" t="s">
        <v>196</v>
      </c>
    </row>
    <row r="19" spans="1:2" x14ac:dyDescent="0.25">
      <c r="A19" s="2">
        <v>15</v>
      </c>
      <c r="B19" t="s">
        <v>197</v>
      </c>
    </row>
    <row r="20" spans="1:2" x14ac:dyDescent="0.25">
      <c r="A20" s="2">
        <v>16</v>
      </c>
      <c r="B20" t="s">
        <v>198</v>
      </c>
    </row>
    <row r="21" spans="1:2" x14ac:dyDescent="0.25">
      <c r="A21" s="2">
        <v>17</v>
      </c>
      <c r="B21" t="s">
        <v>199</v>
      </c>
    </row>
    <row r="22" spans="1:2" x14ac:dyDescent="0.25">
      <c r="A22" s="2">
        <v>18</v>
      </c>
      <c r="B22" t="s">
        <v>397</v>
      </c>
    </row>
    <row r="23" spans="1:2" x14ac:dyDescent="0.25">
      <c r="A23" s="2">
        <v>19</v>
      </c>
      <c r="B23" t="s">
        <v>401</v>
      </c>
    </row>
    <row r="24" spans="1:2" x14ac:dyDescent="0.25">
      <c r="A24" s="2">
        <v>20</v>
      </c>
      <c r="B24" t="s">
        <v>402</v>
      </c>
    </row>
    <row r="25" spans="1:2" x14ac:dyDescent="0.25">
      <c r="A25" s="2">
        <v>21</v>
      </c>
      <c r="B25" t="s">
        <v>398</v>
      </c>
    </row>
    <row r="26" spans="1:2" x14ac:dyDescent="0.25">
      <c r="A26" s="2">
        <v>22</v>
      </c>
      <c r="B26" t="s">
        <v>399</v>
      </c>
    </row>
    <row r="27" spans="1:2" x14ac:dyDescent="0.25">
      <c r="A27" s="2">
        <v>23</v>
      </c>
      <c r="B27" t="s">
        <v>400</v>
      </c>
    </row>
    <row r="28" spans="1:2" x14ac:dyDescent="0.25">
      <c r="A28" s="2">
        <v>24</v>
      </c>
      <c r="B28" t="s">
        <v>403</v>
      </c>
    </row>
    <row r="29" spans="1:2" x14ac:dyDescent="0.25">
      <c r="A29" s="2">
        <v>25</v>
      </c>
      <c r="B29" t="s">
        <v>404</v>
      </c>
    </row>
    <row r="30" spans="1:2" x14ac:dyDescent="0.25">
      <c r="A30" s="2">
        <v>26</v>
      </c>
      <c r="B30" t="s">
        <v>406</v>
      </c>
    </row>
    <row r="31" spans="1:2" x14ac:dyDescent="0.25">
      <c r="A31" s="2">
        <v>27</v>
      </c>
      <c r="B31" t="s">
        <v>814</v>
      </c>
    </row>
    <row r="32" spans="1:2" x14ac:dyDescent="0.25">
      <c r="A32" s="2">
        <v>28</v>
      </c>
      <c r="B32" t="s">
        <v>825</v>
      </c>
    </row>
    <row r="33" spans="2:3" x14ac:dyDescent="0.25">
      <c r="B33" s="2" t="s">
        <v>93</v>
      </c>
    </row>
    <row r="34" spans="2:3" x14ac:dyDescent="0.25">
      <c r="B34" s="49" t="s">
        <v>482</v>
      </c>
      <c r="C34" s="50"/>
    </row>
    <row r="35" spans="2:3" x14ac:dyDescent="0.25">
      <c r="B35" s="49" t="s">
        <v>483</v>
      </c>
      <c r="C35" s="50"/>
    </row>
    <row r="36" spans="2:3" x14ac:dyDescent="0.25">
      <c r="B36" s="49" t="s">
        <v>484</v>
      </c>
      <c r="C36" s="50"/>
    </row>
  </sheetData>
  <sheetProtection selectLockedCells="1"/>
  <phoneticPr fontId="0" type="noConversion"/>
  <printOptions gridLines="1"/>
  <pageMargins left="0.70866141732283472" right="0.70866141732283472" top="0.74803149606299213" bottom="0.74803149606299213" header="0.31496062992125984" footer="0.31496062992125984"/>
  <pageSetup paperSize="9" scale="83" orientation="landscape"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14"/>
  <sheetViews>
    <sheetView zoomScaleNormal="100" workbookViewId="0">
      <selection activeCell="A15" sqref="A15"/>
    </sheetView>
  </sheetViews>
  <sheetFormatPr defaultRowHeight="15" x14ac:dyDescent="0.25"/>
  <cols>
    <col min="1" max="1" width="9.140625" style="23"/>
    <col min="2" max="2" width="87.28515625" style="3" customWidth="1"/>
  </cols>
  <sheetData>
    <row r="2" spans="1:2" x14ac:dyDescent="0.25">
      <c r="B2" s="15" t="s">
        <v>125</v>
      </c>
    </row>
    <row r="3" spans="1:2" x14ac:dyDescent="0.25">
      <c r="B3" s="14"/>
    </row>
    <row r="4" spans="1:2" x14ac:dyDescent="0.25">
      <c r="B4" s="14" t="s">
        <v>118</v>
      </c>
    </row>
    <row r="5" spans="1:2" x14ac:dyDescent="0.25">
      <c r="A5" s="24">
        <v>1</v>
      </c>
      <c r="B5" s="3" t="s">
        <v>126</v>
      </c>
    </row>
    <row r="6" spans="1:2" x14ac:dyDescent="0.25">
      <c r="A6" s="24">
        <v>2</v>
      </c>
      <c r="B6" s="3" t="s">
        <v>184</v>
      </c>
    </row>
    <row r="7" spans="1:2" ht="30" x14ac:dyDescent="0.25">
      <c r="A7" s="24">
        <v>3</v>
      </c>
      <c r="B7" s="3" t="s">
        <v>479</v>
      </c>
    </row>
    <row r="8" spans="1:2" x14ac:dyDescent="0.25">
      <c r="A8" s="24">
        <v>4</v>
      </c>
      <c r="B8" s="3" t="s">
        <v>186</v>
      </c>
    </row>
    <row r="9" spans="1:2" x14ac:dyDescent="0.25">
      <c r="A9" s="24">
        <v>5</v>
      </c>
      <c r="B9" s="3" t="s">
        <v>185</v>
      </c>
    </row>
    <row r="10" spans="1:2" x14ac:dyDescent="0.25">
      <c r="A10" s="24">
        <v>6</v>
      </c>
      <c r="B10" s="3" t="s">
        <v>187</v>
      </c>
    </row>
    <row r="11" spans="1:2" x14ac:dyDescent="0.25">
      <c r="A11" s="24">
        <v>7</v>
      </c>
      <c r="B11" s="3" t="s">
        <v>188</v>
      </c>
    </row>
    <row r="12" spans="1:2" x14ac:dyDescent="0.25">
      <c r="A12" s="24">
        <v>8</v>
      </c>
      <c r="B12" s="3" t="s">
        <v>200</v>
      </c>
    </row>
    <row r="13" spans="1:2" x14ac:dyDescent="0.25">
      <c r="A13" s="24">
        <v>9</v>
      </c>
      <c r="B13" s="3" t="s">
        <v>481</v>
      </c>
    </row>
    <row r="14" spans="1:2" x14ac:dyDescent="0.25">
      <c r="B14" s="15" t="s">
        <v>93</v>
      </c>
    </row>
  </sheetData>
  <sheetProtection sheet="1" objects="1" scenarios="1" selectLockedCells="1" selectUnlockedCells="1"/>
  <pageMargins left="0.70866141732283472" right="0.70866141732283472" top="0.74803149606299213" bottom="0.74803149606299213" header="0.31496062992125984" footer="0.31496062992125984"/>
  <pageSetup paperSize="9" orientation="landscape" verticalDpi="0" r:id="rId1"/>
  <headerFooter>
    <oddHeader>&amp;L&amp;A&amp;C&amp;F&amp;R&amp;P</oddHeader>
    <oddFooter>&amp;CCopyright © John Cato &amp; Dr Peter Tobin, 2016. All rights reserved.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1"/>
  <sheetViews>
    <sheetView view="pageLayout" topLeftCell="B89" zoomScaleNormal="100" workbookViewId="0">
      <selection activeCell="B75" sqref="B75"/>
    </sheetView>
  </sheetViews>
  <sheetFormatPr defaultRowHeight="15" x14ac:dyDescent="0.25"/>
  <cols>
    <col min="2" max="2" width="85.5703125" customWidth="1"/>
  </cols>
  <sheetData>
    <row r="2" spans="2:2" ht="15.75" x14ac:dyDescent="0.25">
      <c r="B2" s="44" t="s">
        <v>408</v>
      </c>
    </row>
    <row r="3" spans="2:2" ht="15.75" x14ac:dyDescent="0.25">
      <c r="B3" s="44" t="s">
        <v>409</v>
      </c>
    </row>
    <row r="4" spans="2:2" ht="15.75" x14ac:dyDescent="0.25">
      <c r="B4" s="45" t="s">
        <v>410</v>
      </c>
    </row>
    <row r="5" spans="2:2" ht="15.75" x14ac:dyDescent="0.25">
      <c r="B5" s="46" t="s">
        <v>411</v>
      </c>
    </row>
    <row r="6" spans="2:2" ht="15.75" x14ac:dyDescent="0.25">
      <c r="B6" s="44" t="s">
        <v>412</v>
      </c>
    </row>
    <row r="7" spans="2:2" ht="15.75" x14ac:dyDescent="0.25">
      <c r="B7" s="46" t="s">
        <v>413</v>
      </c>
    </row>
    <row r="8" spans="2:2" ht="15.75" x14ac:dyDescent="0.25">
      <c r="B8" s="45" t="s">
        <v>414</v>
      </c>
    </row>
    <row r="9" spans="2:2" ht="15.75" x14ac:dyDescent="0.25">
      <c r="B9" s="46" t="s">
        <v>415</v>
      </c>
    </row>
    <row r="10" spans="2:2" ht="15.75" x14ac:dyDescent="0.25">
      <c r="B10" s="44" t="s">
        <v>416</v>
      </c>
    </row>
    <row r="11" spans="2:2" ht="15.75" x14ac:dyDescent="0.25">
      <c r="B11" s="46" t="s">
        <v>417</v>
      </c>
    </row>
    <row r="12" spans="2:2" ht="15.75" x14ac:dyDescent="0.25">
      <c r="B12" s="46" t="s">
        <v>418</v>
      </c>
    </row>
    <row r="13" spans="2:2" ht="15.75" x14ac:dyDescent="0.25">
      <c r="B13" s="44" t="s">
        <v>419</v>
      </c>
    </row>
    <row r="14" spans="2:2" ht="15.75" x14ac:dyDescent="0.25">
      <c r="B14" s="46" t="s">
        <v>67</v>
      </c>
    </row>
    <row r="15" spans="2:2" ht="15.75" x14ac:dyDescent="0.25">
      <c r="B15" s="44" t="s">
        <v>420</v>
      </c>
    </row>
    <row r="16" spans="2:2" ht="15.75" x14ac:dyDescent="0.25">
      <c r="B16" s="44" t="s">
        <v>421</v>
      </c>
    </row>
    <row r="17" spans="2:2" ht="15.75" x14ac:dyDescent="0.25">
      <c r="B17" s="46" t="s">
        <v>422</v>
      </c>
    </row>
    <row r="18" spans="2:2" ht="15.75" x14ac:dyDescent="0.25">
      <c r="B18" s="44" t="s">
        <v>423</v>
      </c>
    </row>
    <row r="19" spans="2:2" ht="15.75" x14ac:dyDescent="0.25">
      <c r="B19" s="46" t="s">
        <v>424</v>
      </c>
    </row>
    <row r="20" spans="2:2" ht="15.75" x14ac:dyDescent="0.25">
      <c r="B20" s="46" t="s">
        <v>425</v>
      </c>
    </row>
    <row r="21" spans="2:2" ht="15.75" x14ac:dyDescent="0.25">
      <c r="B21" s="44" t="s">
        <v>426</v>
      </c>
    </row>
    <row r="22" spans="2:2" ht="15.75" x14ac:dyDescent="0.25">
      <c r="B22" s="45" t="s">
        <v>427</v>
      </c>
    </row>
    <row r="23" spans="2:2" ht="15.75" x14ac:dyDescent="0.25">
      <c r="B23" s="45" t="s">
        <v>428</v>
      </c>
    </row>
    <row r="24" spans="2:2" ht="15.75" x14ac:dyDescent="0.25">
      <c r="B24" s="44" t="s">
        <v>429</v>
      </c>
    </row>
    <row r="25" spans="2:2" ht="15.75" x14ac:dyDescent="0.25">
      <c r="B25" s="44" t="s">
        <v>430</v>
      </c>
    </row>
    <row r="26" spans="2:2" ht="15.75" x14ac:dyDescent="0.25">
      <c r="B26" s="44" t="s">
        <v>431</v>
      </c>
    </row>
    <row r="27" spans="2:2" ht="15.75" x14ac:dyDescent="0.25">
      <c r="B27" s="46" t="s">
        <v>432</v>
      </c>
    </row>
    <row r="28" spans="2:2" ht="15.75" x14ac:dyDescent="0.25">
      <c r="B28" s="44" t="s">
        <v>433</v>
      </c>
    </row>
    <row r="29" spans="2:2" ht="15.75" x14ac:dyDescent="0.25">
      <c r="B29" s="45" t="s">
        <v>434</v>
      </c>
    </row>
    <row r="30" spans="2:2" ht="15.75" x14ac:dyDescent="0.25">
      <c r="B30" s="46" t="s">
        <v>435</v>
      </c>
    </row>
    <row r="31" spans="2:2" ht="15.75" x14ac:dyDescent="0.25">
      <c r="B31" s="46" t="s">
        <v>436</v>
      </c>
    </row>
    <row r="32" spans="2:2" ht="15.75" x14ac:dyDescent="0.25">
      <c r="B32" s="46" t="s">
        <v>437</v>
      </c>
    </row>
    <row r="33" spans="2:2" ht="15.75" x14ac:dyDescent="0.25">
      <c r="B33" s="45" t="s">
        <v>438</v>
      </c>
    </row>
    <row r="34" spans="2:2" ht="15.75" x14ac:dyDescent="0.25">
      <c r="B34" s="44" t="s">
        <v>439</v>
      </c>
    </row>
    <row r="35" spans="2:2" ht="15.75" x14ac:dyDescent="0.25">
      <c r="B35" s="44" t="s">
        <v>440</v>
      </c>
    </row>
    <row r="36" spans="2:2" ht="15.75" x14ac:dyDescent="0.25">
      <c r="B36" s="44" t="s">
        <v>441</v>
      </c>
    </row>
    <row r="37" spans="2:2" ht="15.75" x14ac:dyDescent="0.25">
      <c r="B37" s="46" t="s">
        <v>442</v>
      </c>
    </row>
    <row r="38" spans="2:2" ht="15.75" x14ac:dyDescent="0.25">
      <c r="B38" s="44" t="s">
        <v>443</v>
      </c>
    </row>
    <row r="39" spans="2:2" x14ac:dyDescent="0.25">
      <c r="B39" t="s">
        <v>480</v>
      </c>
    </row>
    <row r="40" spans="2:2" ht="15.75" x14ac:dyDescent="0.25">
      <c r="B40" s="44" t="s">
        <v>444</v>
      </c>
    </row>
    <row r="41" spans="2:2" ht="15.75" x14ac:dyDescent="0.25">
      <c r="B41" s="45" t="s">
        <v>445</v>
      </c>
    </row>
    <row r="42" spans="2:2" ht="15.75" x14ac:dyDescent="0.25">
      <c r="B42" s="45" t="s">
        <v>446</v>
      </c>
    </row>
    <row r="43" spans="2:2" ht="15.75" x14ac:dyDescent="0.25">
      <c r="B43" s="44" t="s">
        <v>447</v>
      </c>
    </row>
    <row r="44" spans="2:2" ht="15.75" x14ac:dyDescent="0.25">
      <c r="B44" s="45" t="s">
        <v>448</v>
      </c>
    </row>
    <row r="45" spans="2:2" ht="15.75" x14ac:dyDescent="0.25">
      <c r="B45" s="45" t="s">
        <v>449</v>
      </c>
    </row>
    <row r="46" spans="2:2" ht="15.75" x14ac:dyDescent="0.25">
      <c r="B46" s="45" t="s">
        <v>450</v>
      </c>
    </row>
    <row r="47" spans="2:2" ht="15.75" x14ac:dyDescent="0.25">
      <c r="B47" s="44" t="s">
        <v>451</v>
      </c>
    </row>
    <row r="48" spans="2:2" ht="15.75" x14ac:dyDescent="0.25">
      <c r="B48" s="44" t="s">
        <v>452</v>
      </c>
    </row>
    <row r="49" spans="2:2" ht="15.75" x14ac:dyDescent="0.25">
      <c r="B49" s="46" t="s">
        <v>453</v>
      </c>
    </row>
    <row r="50" spans="2:2" ht="15.75" x14ac:dyDescent="0.25">
      <c r="B50" s="46" t="s">
        <v>454</v>
      </c>
    </row>
    <row r="51" spans="2:2" ht="15.75" x14ac:dyDescent="0.25">
      <c r="B51" s="45" t="s">
        <v>455</v>
      </c>
    </row>
    <row r="52" spans="2:2" ht="15.75" x14ac:dyDescent="0.25">
      <c r="B52" s="46" t="s">
        <v>456</v>
      </c>
    </row>
    <row r="53" spans="2:2" ht="15.75" x14ac:dyDescent="0.25">
      <c r="B53" s="46" t="s">
        <v>457</v>
      </c>
    </row>
    <row r="54" spans="2:2" ht="15.75" x14ac:dyDescent="0.25">
      <c r="B54" s="45" t="s">
        <v>458</v>
      </c>
    </row>
    <row r="55" spans="2:2" ht="15.75" x14ac:dyDescent="0.25">
      <c r="B55" s="46" t="s">
        <v>459</v>
      </c>
    </row>
    <row r="56" spans="2:2" ht="15.75" x14ac:dyDescent="0.25">
      <c r="B56" s="46" t="s">
        <v>460</v>
      </c>
    </row>
    <row r="57" spans="2:2" ht="15.75" x14ac:dyDescent="0.25">
      <c r="B57" s="44" t="s">
        <v>461</v>
      </c>
    </row>
    <row r="58" spans="2:2" ht="15.75" x14ac:dyDescent="0.25">
      <c r="B58" s="46" t="s">
        <v>462</v>
      </c>
    </row>
    <row r="59" spans="2:2" ht="15.75" x14ac:dyDescent="0.25">
      <c r="B59" s="45" t="s">
        <v>463</v>
      </c>
    </row>
    <row r="60" spans="2:2" ht="15.75" x14ac:dyDescent="0.25">
      <c r="B60" s="45" t="s">
        <v>464</v>
      </c>
    </row>
    <row r="61" spans="2:2" ht="15.75" x14ac:dyDescent="0.25">
      <c r="B61" s="46" t="s">
        <v>465</v>
      </c>
    </row>
    <row r="62" spans="2:2" ht="15.75" x14ac:dyDescent="0.25">
      <c r="B62" s="45" t="s">
        <v>466</v>
      </c>
    </row>
    <row r="63" spans="2:2" ht="15.75" x14ac:dyDescent="0.25">
      <c r="B63" s="45" t="s">
        <v>477</v>
      </c>
    </row>
    <row r="64" spans="2:2" ht="15.75" x14ac:dyDescent="0.25">
      <c r="B64" s="45" t="s">
        <v>467</v>
      </c>
    </row>
    <row r="65" spans="2:2" ht="15.75" x14ac:dyDescent="0.25">
      <c r="B65" s="46" t="s">
        <v>468</v>
      </c>
    </row>
    <row r="66" spans="2:2" ht="15.75" x14ac:dyDescent="0.25">
      <c r="B66" s="46" t="s">
        <v>469</v>
      </c>
    </row>
    <row r="67" spans="2:2" ht="15.75" x14ac:dyDescent="0.25">
      <c r="B67" s="45" t="s">
        <v>470</v>
      </c>
    </row>
    <row r="68" spans="2:2" ht="15.75" x14ac:dyDescent="0.25">
      <c r="B68" s="44" t="s">
        <v>471</v>
      </c>
    </row>
    <row r="69" spans="2:2" ht="15.75" x14ac:dyDescent="0.25">
      <c r="B69" s="44" t="s">
        <v>472</v>
      </c>
    </row>
    <row r="70" spans="2:2" ht="15.75" x14ac:dyDescent="0.25">
      <c r="B70" s="46" t="s">
        <v>473</v>
      </c>
    </row>
    <row r="71" spans="2:2" ht="15.75" x14ac:dyDescent="0.25">
      <c r="B71" s="46" t="s">
        <v>474</v>
      </c>
    </row>
  </sheetData>
  <pageMargins left="0.7" right="0.7" top="0.75" bottom="0.75" header="0.3" footer="0.3"/>
  <pageSetup orientation="portrait" r:id="rId1"/>
  <headerFooter>
    <oddHeader>&amp;L&amp;A&amp;C&amp;F&amp;R&amp;P</oddHeader>
    <oddFooter>&amp;CCopyright © John Cato &amp; Dr Peter Tobin, 2016.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zoomScaleNormal="90" workbookViewId="0">
      <selection activeCell="B2" sqref="B2"/>
    </sheetView>
  </sheetViews>
  <sheetFormatPr defaultRowHeight="15" x14ac:dyDescent="0.25"/>
  <cols>
    <col min="1" max="1" width="9.140625" style="11"/>
    <col min="2" max="2" width="98.7109375" customWidth="1"/>
    <col min="3" max="3" width="33.7109375" style="7" customWidth="1"/>
  </cols>
  <sheetData>
    <row r="1" spans="1:3" ht="30" x14ac:dyDescent="0.25">
      <c r="B1" s="12" t="s">
        <v>487</v>
      </c>
    </row>
    <row r="2" spans="1:3" s="9" customFormat="1" ht="18.75" x14ac:dyDescent="0.3">
      <c r="A2" s="10"/>
      <c r="B2" s="9" t="s">
        <v>68</v>
      </c>
      <c r="C2" s="9" t="s">
        <v>69</v>
      </c>
    </row>
    <row r="3" spans="1:3" x14ac:dyDescent="0.25">
      <c r="A3" s="11">
        <v>1</v>
      </c>
      <c r="B3" s="8" t="s">
        <v>81</v>
      </c>
      <c r="C3" s="25"/>
    </row>
    <row r="4" spans="1:3" x14ac:dyDescent="0.25">
      <c r="A4" s="11">
        <v>2</v>
      </c>
      <c r="B4" s="8" t="s">
        <v>70</v>
      </c>
      <c r="C4" s="25"/>
    </row>
    <row r="5" spans="1:3" x14ac:dyDescent="0.25">
      <c r="A5" s="11">
        <v>3</v>
      </c>
      <c r="B5" s="8" t="s">
        <v>88</v>
      </c>
      <c r="C5" s="25"/>
    </row>
    <row r="6" spans="1:3" x14ac:dyDescent="0.25">
      <c r="A6" s="11">
        <v>4</v>
      </c>
      <c r="B6" s="8" t="s">
        <v>67</v>
      </c>
      <c r="C6" s="25"/>
    </row>
    <row r="7" spans="1:3" x14ac:dyDescent="0.25">
      <c r="A7" s="11">
        <v>5</v>
      </c>
      <c r="B7" s="8" t="s">
        <v>79</v>
      </c>
      <c r="C7" s="25"/>
    </row>
    <row r="8" spans="1:3" x14ac:dyDescent="0.25">
      <c r="A8" s="11">
        <v>6</v>
      </c>
      <c r="B8" s="8" t="s">
        <v>82</v>
      </c>
      <c r="C8" s="25"/>
    </row>
    <row r="9" spans="1:3" x14ac:dyDescent="0.25">
      <c r="A9" s="11">
        <v>7</v>
      </c>
      <c r="B9" s="8" t="s">
        <v>84</v>
      </c>
      <c r="C9" s="25"/>
    </row>
    <row r="10" spans="1:3" x14ac:dyDescent="0.25">
      <c r="A10" s="11">
        <v>8</v>
      </c>
      <c r="B10" s="8" t="s">
        <v>86</v>
      </c>
      <c r="C10" s="25"/>
    </row>
    <row r="11" spans="1:3" ht="15" customHeight="1" x14ac:dyDescent="0.25">
      <c r="A11" s="11">
        <v>9</v>
      </c>
      <c r="B11" s="8" t="s">
        <v>83</v>
      </c>
      <c r="C11" s="25"/>
    </row>
    <row r="12" spans="1:3" x14ac:dyDescent="0.25">
      <c r="A12" s="11">
        <v>10</v>
      </c>
      <c r="B12" s="8" t="s">
        <v>80</v>
      </c>
      <c r="C12" s="25"/>
    </row>
    <row r="13" spans="1:3" x14ac:dyDescent="0.25">
      <c r="A13" s="11">
        <v>11</v>
      </c>
      <c r="B13" s="8" t="s">
        <v>89</v>
      </c>
      <c r="C13" s="25"/>
    </row>
    <row r="14" spans="1:3" ht="29.25" x14ac:dyDescent="0.25">
      <c r="A14" s="11">
        <v>12</v>
      </c>
      <c r="B14" s="8" t="s">
        <v>78</v>
      </c>
      <c r="C14" s="25"/>
    </row>
    <row r="15" spans="1:3" x14ac:dyDescent="0.25">
      <c r="A15" s="11">
        <v>13</v>
      </c>
      <c r="B15" s="8" t="s">
        <v>90</v>
      </c>
      <c r="C15" s="25"/>
    </row>
    <row r="16" spans="1:3" x14ac:dyDescent="0.25">
      <c r="A16" s="11">
        <v>14</v>
      </c>
      <c r="B16" s="8" t="s">
        <v>87</v>
      </c>
      <c r="C16" s="25"/>
    </row>
    <row r="17" spans="1:3" x14ac:dyDescent="0.25">
      <c r="A17" s="11">
        <v>15</v>
      </c>
      <c r="B17" s="8" t="s">
        <v>85</v>
      </c>
      <c r="C17" s="25"/>
    </row>
    <row r="19" spans="1:3" ht="43.5" x14ac:dyDescent="0.25">
      <c r="B19" s="8" t="s">
        <v>120</v>
      </c>
    </row>
  </sheetData>
  <sheetProtection selectLockedCells="1"/>
  <phoneticPr fontId="0" type="noConversion"/>
  <dataValidations count="1">
    <dataValidation type="list" allowBlank="1" showInputMessage="1" showErrorMessage="1" sqref="C3:C17">
      <formula1>retention</formula1>
    </dataValidation>
  </dataValidations>
  <printOptions gridLines="1"/>
  <pageMargins left="0.70866141732283472" right="0.70866141732283472" top="0.74803149606299213" bottom="0.74803149606299213" header="0.31496062992125984" footer="0.31496062992125984"/>
  <pageSetup paperSize="9" scale="92" orientation="landscape" r:id="rId1"/>
  <headerFooter>
    <oddHeader>&amp;L&amp;A&amp;C&amp;F&amp;R&amp;P</oddHeader>
    <oddFooter>&amp;CCopyright ©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9"/>
  <sheetViews>
    <sheetView topLeftCell="A317" workbookViewId="0">
      <selection activeCell="E303" sqref="E303"/>
    </sheetView>
  </sheetViews>
  <sheetFormatPr defaultRowHeight="15" x14ac:dyDescent="0.25"/>
  <cols>
    <col min="1" max="1" width="77.140625" customWidth="1"/>
  </cols>
  <sheetData>
    <row r="1" spans="1:1" ht="15.75" thickBot="1" x14ac:dyDescent="0.3">
      <c r="A1" s="52" t="s">
        <v>488</v>
      </c>
    </row>
    <row r="2" spans="1:1" ht="30.75" thickBot="1" x14ac:dyDescent="0.3">
      <c r="A2" s="53" t="s">
        <v>489</v>
      </c>
    </row>
    <row r="3" spans="1:1" ht="15.75" thickBot="1" x14ac:dyDescent="0.3">
      <c r="A3" s="53" t="s">
        <v>490</v>
      </c>
    </row>
    <row r="4" spans="1:1" ht="15.75" thickBot="1" x14ac:dyDescent="0.3">
      <c r="A4" s="53" t="s">
        <v>491</v>
      </c>
    </row>
    <row r="5" spans="1:1" ht="15.75" thickBot="1" x14ac:dyDescent="0.3">
      <c r="A5" s="53" t="s">
        <v>492</v>
      </c>
    </row>
    <row r="6" spans="1:1" ht="15.75" thickBot="1" x14ac:dyDescent="0.3">
      <c r="A6" s="53" t="s">
        <v>493</v>
      </c>
    </row>
    <row r="7" spans="1:1" ht="15.75" thickBot="1" x14ac:dyDescent="0.3">
      <c r="A7" s="53" t="s">
        <v>494</v>
      </c>
    </row>
    <row r="8" spans="1:1" ht="15.75" thickBot="1" x14ac:dyDescent="0.3">
      <c r="A8" s="53" t="s">
        <v>495</v>
      </c>
    </row>
    <row r="9" spans="1:1" ht="15.75" thickBot="1" x14ac:dyDescent="0.3">
      <c r="A9" s="53" t="s">
        <v>496</v>
      </c>
    </row>
    <row r="10" spans="1:1" ht="15.75" thickBot="1" x14ac:dyDescent="0.3">
      <c r="A10" s="53" t="s">
        <v>497</v>
      </c>
    </row>
    <row r="11" spans="1:1" ht="15.75" thickBot="1" x14ac:dyDescent="0.3">
      <c r="A11" s="53" t="s">
        <v>498</v>
      </c>
    </row>
    <row r="12" spans="1:1" ht="15.75" thickBot="1" x14ac:dyDescent="0.3">
      <c r="A12" s="53" t="s">
        <v>499</v>
      </c>
    </row>
    <row r="13" spans="1:1" ht="15.75" thickBot="1" x14ac:dyDescent="0.3">
      <c r="A13" s="53" t="s">
        <v>500</v>
      </c>
    </row>
    <row r="14" spans="1:1" ht="15.75" thickBot="1" x14ac:dyDescent="0.3">
      <c r="A14" s="53" t="s">
        <v>501</v>
      </c>
    </row>
    <row r="15" spans="1:1" ht="15.75" thickBot="1" x14ac:dyDescent="0.3">
      <c r="A15" s="53" t="s">
        <v>502</v>
      </c>
    </row>
    <row r="16" spans="1:1" ht="30.75" thickBot="1" x14ac:dyDescent="0.3">
      <c r="A16" s="53" t="s">
        <v>503</v>
      </c>
    </row>
    <row r="17" spans="1:1" ht="15.75" thickBot="1" x14ac:dyDescent="0.3">
      <c r="A17" s="53" t="s">
        <v>504</v>
      </c>
    </row>
    <row r="18" spans="1:1" ht="15.75" thickBot="1" x14ac:dyDescent="0.3">
      <c r="A18" s="53" t="s">
        <v>505</v>
      </c>
    </row>
    <row r="19" spans="1:1" ht="15.75" thickBot="1" x14ac:dyDescent="0.3">
      <c r="A19" s="53" t="s">
        <v>506</v>
      </c>
    </row>
    <row r="20" spans="1:1" ht="15.75" thickBot="1" x14ac:dyDescent="0.3">
      <c r="A20" s="53" t="s">
        <v>507</v>
      </c>
    </row>
    <row r="21" spans="1:1" ht="15.75" thickBot="1" x14ac:dyDescent="0.3">
      <c r="A21" s="53" t="s">
        <v>508</v>
      </c>
    </row>
    <row r="22" spans="1:1" ht="15.75" thickBot="1" x14ac:dyDescent="0.3">
      <c r="A22" s="53" t="s">
        <v>509</v>
      </c>
    </row>
    <row r="23" spans="1:1" ht="15.75" thickBot="1" x14ac:dyDescent="0.3">
      <c r="A23" s="53" t="s">
        <v>510</v>
      </c>
    </row>
    <row r="24" spans="1:1" ht="15.75" thickBot="1" x14ac:dyDescent="0.3">
      <c r="A24" s="53" t="s">
        <v>511</v>
      </c>
    </row>
    <row r="25" spans="1:1" ht="15.75" thickBot="1" x14ac:dyDescent="0.3">
      <c r="A25" s="53" t="s">
        <v>512</v>
      </c>
    </row>
    <row r="26" spans="1:1" ht="15.75" thickBot="1" x14ac:dyDescent="0.3">
      <c r="A26" s="53" t="s">
        <v>513</v>
      </c>
    </row>
    <row r="27" spans="1:1" ht="15.75" thickBot="1" x14ac:dyDescent="0.3">
      <c r="A27" s="53" t="s">
        <v>514</v>
      </c>
    </row>
    <row r="28" spans="1:1" ht="15.75" thickBot="1" x14ac:dyDescent="0.3">
      <c r="A28" s="53" t="s">
        <v>514</v>
      </c>
    </row>
    <row r="29" spans="1:1" ht="15.75" thickBot="1" x14ac:dyDescent="0.3">
      <c r="A29" s="53" t="s">
        <v>515</v>
      </c>
    </row>
    <row r="30" spans="1:1" ht="15.75" thickBot="1" x14ac:dyDescent="0.3">
      <c r="A30" s="53" t="s">
        <v>516</v>
      </c>
    </row>
    <row r="31" spans="1:1" ht="15.75" thickBot="1" x14ac:dyDescent="0.3">
      <c r="A31" s="53" t="s">
        <v>517</v>
      </c>
    </row>
    <row r="32" spans="1:1" ht="15.75" thickBot="1" x14ac:dyDescent="0.3">
      <c r="A32" s="53" t="s">
        <v>518</v>
      </c>
    </row>
    <row r="33" spans="1:1" ht="15.75" thickBot="1" x14ac:dyDescent="0.3">
      <c r="A33" s="53" t="s">
        <v>519</v>
      </c>
    </row>
    <row r="34" spans="1:1" ht="15.75" thickBot="1" x14ac:dyDescent="0.3">
      <c r="A34" s="53" t="s">
        <v>520</v>
      </c>
    </row>
    <row r="35" spans="1:1" ht="15.75" thickBot="1" x14ac:dyDescent="0.3">
      <c r="A35" s="53" t="s">
        <v>521</v>
      </c>
    </row>
    <row r="36" spans="1:1" ht="15.75" thickBot="1" x14ac:dyDescent="0.3">
      <c r="A36" s="53" t="s">
        <v>522</v>
      </c>
    </row>
    <row r="37" spans="1:1" ht="15.75" thickBot="1" x14ac:dyDescent="0.3">
      <c r="A37" s="53" t="s">
        <v>523</v>
      </c>
    </row>
    <row r="38" spans="1:1" ht="30.75" thickBot="1" x14ac:dyDescent="0.3">
      <c r="A38" s="53" t="s">
        <v>524</v>
      </c>
    </row>
    <row r="39" spans="1:1" ht="30.75" thickBot="1" x14ac:dyDescent="0.3">
      <c r="A39" s="53" t="s">
        <v>525</v>
      </c>
    </row>
    <row r="40" spans="1:1" ht="15.75" thickBot="1" x14ac:dyDescent="0.3">
      <c r="A40" s="53" t="s">
        <v>526</v>
      </c>
    </row>
    <row r="41" spans="1:1" ht="15.75" thickBot="1" x14ac:dyDescent="0.3">
      <c r="A41" s="53" t="s">
        <v>527</v>
      </c>
    </row>
    <row r="42" spans="1:1" ht="15.75" thickBot="1" x14ac:dyDescent="0.3">
      <c r="A42" s="53" t="s">
        <v>528</v>
      </c>
    </row>
    <row r="43" spans="1:1" ht="30.75" thickBot="1" x14ac:dyDescent="0.3">
      <c r="A43" s="53" t="s">
        <v>529</v>
      </c>
    </row>
    <row r="44" spans="1:1" ht="15.75" thickBot="1" x14ac:dyDescent="0.3">
      <c r="A44" s="53" t="s">
        <v>530</v>
      </c>
    </row>
    <row r="45" spans="1:1" ht="30.75" thickBot="1" x14ac:dyDescent="0.3">
      <c r="A45" s="53" t="s">
        <v>531</v>
      </c>
    </row>
    <row r="46" spans="1:1" ht="15.75" thickBot="1" x14ac:dyDescent="0.3">
      <c r="A46" s="53" t="s">
        <v>532</v>
      </c>
    </row>
    <row r="47" spans="1:1" ht="15.75" thickBot="1" x14ac:dyDescent="0.3">
      <c r="A47" s="53" t="s">
        <v>533</v>
      </c>
    </row>
    <row r="48" spans="1:1" ht="15.75" thickBot="1" x14ac:dyDescent="0.3">
      <c r="A48" s="53" t="s">
        <v>534</v>
      </c>
    </row>
    <row r="49" spans="1:1" ht="15.75" thickBot="1" x14ac:dyDescent="0.3">
      <c r="A49" s="53" t="s">
        <v>535</v>
      </c>
    </row>
    <row r="50" spans="1:1" ht="15.75" thickBot="1" x14ac:dyDescent="0.3">
      <c r="A50" s="53" t="s">
        <v>536</v>
      </c>
    </row>
    <row r="51" spans="1:1" ht="45.75" thickBot="1" x14ac:dyDescent="0.3">
      <c r="A51" s="53" t="s">
        <v>537</v>
      </c>
    </row>
    <row r="52" spans="1:1" ht="15.75" thickBot="1" x14ac:dyDescent="0.3">
      <c r="A52" s="53" t="s">
        <v>538</v>
      </c>
    </row>
    <row r="53" spans="1:1" ht="15.75" thickBot="1" x14ac:dyDescent="0.3">
      <c r="A53" s="53" t="s">
        <v>539</v>
      </c>
    </row>
    <row r="54" spans="1:1" ht="15.75" thickBot="1" x14ac:dyDescent="0.3">
      <c r="A54" s="53" t="s">
        <v>540</v>
      </c>
    </row>
    <row r="55" spans="1:1" ht="15.75" thickBot="1" x14ac:dyDescent="0.3">
      <c r="A55" s="53" t="s">
        <v>541</v>
      </c>
    </row>
    <row r="56" spans="1:1" ht="15.75" thickBot="1" x14ac:dyDescent="0.3">
      <c r="A56" s="53" t="s">
        <v>542</v>
      </c>
    </row>
    <row r="57" spans="1:1" ht="15.75" thickBot="1" x14ac:dyDescent="0.3">
      <c r="A57" s="53" t="s">
        <v>543</v>
      </c>
    </row>
    <row r="58" spans="1:1" ht="15.75" thickBot="1" x14ac:dyDescent="0.3">
      <c r="A58" s="53" t="s">
        <v>544</v>
      </c>
    </row>
    <row r="59" spans="1:1" ht="15.75" thickBot="1" x14ac:dyDescent="0.3">
      <c r="A59" s="53" t="s">
        <v>545</v>
      </c>
    </row>
    <row r="60" spans="1:1" ht="15.75" thickBot="1" x14ac:dyDescent="0.3">
      <c r="A60" s="53" t="s">
        <v>546</v>
      </c>
    </row>
    <row r="61" spans="1:1" ht="15.75" thickBot="1" x14ac:dyDescent="0.3">
      <c r="A61" s="53" t="s">
        <v>547</v>
      </c>
    </row>
    <row r="62" spans="1:1" ht="15.75" thickBot="1" x14ac:dyDescent="0.3">
      <c r="A62" s="53" t="s">
        <v>548</v>
      </c>
    </row>
    <row r="63" spans="1:1" ht="15.75" thickBot="1" x14ac:dyDescent="0.3">
      <c r="A63" s="53" t="s">
        <v>549</v>
      </c>
    </row>
    <row r="64" spans="1:1" ht="15.75" thickBot="1" x14ac:dyDescent="0.3">
      <c r="A64" s="54" t="s">
        <v>550</v>
      </c>
    </row>
    <row r="65" spans="1:1" ht="30.75" thickBot="1" x14ac:dyDescent="0.3">
      <c r="A65" s="53" t="s">
        <v>551</v>
      </c>
    </row>
    <row r="66" spans="1:1" ht="15.75" thickBot="1" x14ac:dyDescent="0.3">
      <c r="A66" s="53" t="s">
        <v>552</v>
      </c>
    </row>
    <row r="67" spans="1:1" ht="15.75" thickBot="1" x14ac:dyDescent="0.3">
      <c r="A67" s="53" t="s">
        <v>553</v>
      </c>
    </row>
    <row r="68" spans="1:1" ht="15.75" thickBot="1" x14ac:dyDescent="0.3">
      <c r="A68" s="53" t="s">
        <v>554</v>
      </c>
    </row>
    <row r="69" spans="1:1" ht="15.75" thickBot="1" x14ac:dyDescent="0.3">
      <c r="A69" s="53" t="s">
        <v>555</v>
      </c>
    </row>
    <row r="70" spans="1:1" ht="15.75" thickBot="1" x14ac:dyDescent="0.3">
      <c r="A70" s="53" t="s">
        <v>556</v>
      </c>
    </row>
    <row r="71" spans="1:1" ht="15.75" thickBot="1" x14ac:dyDescent="0.3">
      <c r="A71" s="53" t="s">
        <v>557</v>
      </c>
    </row>
    <row r="72" spans="1:1" ht="15.75" thickBot="1" x14ac:dyDescent="0.3">
      <c r="A72" s="53" t="s">
        <v>558</v>
      </c>
    </row>
    <row r="73" spans="1:1" ht="15.75" thickBot="1" x14ac:dyDescent="0.3">
      <c r="A73" s="53" t="s">
        <v>559</v>
      </c>
    </row>
    <row r="74" spans="1:1" ht="15.75" thickBot="1" x14ac:dyDescent="0.3">
      <c r="A74" s="53" t="s">
        <v>560</v>
      </c>
    </row>
    <row r="75" spans="1:1" ht="15.75" thickBot="1" x14ac:dyDescent="0.3">
      <c r="A75" s="53" t="s">
        <v>561</v>
      </c>
    </row>
    <row r="76" spans="1:1" ht="30.75" thickBot="1" x14ac:dyDescent="0.3">
      <c r="A76" s="53" t="s">
        <v>562</v>
      </c>
    </row>
    <row r="77" spans="1:1" ht="15.75" thickBot="1" x14ac:dyDescent="0.3">
      <c r="A77" s="53" t="s">
        <v>563</v>
      </c>
    </row>
    <row r="78" spans="1:1" ht="15.75" thickBot="1" x14ac:dyDescent="0.3">
      <c r="A78" s="53" t="s">
        <v>564</v>
      </c>
    </row>
    <row r="79" spans="1:1" ht="15.75" thickBot="1" x14ac:dyDescent="0.3">
      <c r="A79" s="53" t="s">
        <v>565</v>
      </c>
    </row>
    <row r="80" spans="1:1" ht="15.75" thickBot="1" x14ac:dyDescent="0.3">
      <c r="A80" s="53" t="s">
        <v>566</v>
      </c>
    </row>
    <row r="81" spans="1:1" ht="15.75" thickBot="1" x14ac:dyDescent="0.3">
      <c r="A81" s="53" t="s">
        <v>567</v>
      </c>
    </row>
    <row r="82" spans="1:1" ht="15.75" thickBot="1" x14ac:dyDescent="0.3">
      <c r="A82" s="53" t="s">
        <v>568</v>
      </c>
    </row>
    <row r="83" spans="1:1" ht="15.75" thickBot="1" x14ac:dyDescent="0.3">
      <c r="A83" s="53" t="s">
        <v>569</v>
      </c>
    </row>
    <row r="84" spans="1:1" ht="15.75" thickBot="1" x14ac:dyDescent="0.3">
      <c r="A84" s="53" t="s">
        <v>570</v>
      </c>
    </row>
    <row r="85" spans="1:1" ht="15.75" thickBot="1" x14ac:dyDescent="0.3">
      <c r="A85" s="53" t="s">
        <v>571</v>
      </c>
    </row>
    <row r="86" spans="1:1" ht="15.75" thickBot="1" x14ac:dyDescent="0.3">
      <c r="A86" s="53" t="s">
        <v>572</v>
      </c>
    </row>
    <row r="87" spans="1:1" ht="15.75" thickBot="1" x14ac:dyDescent="0.3">
      <c r="A87" s="53" t="s">
        <v>573</v>
      </c>
    </row>
    <row r="88" spans="1:1" ht="15.75" thickBot="1" x14ac:dyDescent="0.3">
      <c r="A88" s="53" t="s">
        <v>574</v>
      </c>
    </row>
    <row r="89" spans="1:1" ht="18.75" customHeight="1" thickBot="1" x14ac:dyDescent="0.3">
      <c r="A89" s="53" t="s">
        <v>575</v>
      </c>
    </row>
    <row r="90" spans="1:1" ht="15.75" thickBot="1" x14ac:dyDescent="0.3">
      <c r="A90" s="53" t="s">
        <v>576</v>
      </c>
    </row>
    <row r="91" spans="1:1" ht="15.75" thickBot="1" x14ac:dyDescent="0.3">
      <c r="A91" s="53" t="s">
        <v>577</v>
      </c>
    </row>
    <row r="92" spans="1:1" ht="15.75" thickBot="1" x14ac:dyDescent="0.3">
      <c r="A92" s="53" t="s">
        <v>578</v>
      </c>
    </row>
    <row r="93" spans="1:1" ht="15.75" thickBot="1" x14ac:dyDescent="0.3">
      <c r="A93" s="53" t="s">
        <v>579</v>
      </c>
    </row>
    <row r="94" spans="1:1" ht="15.75" thickBot="1" x14ac:dyDescent="0.3">
      <c r="A94" s="53" t="s">
        <v>580</v>
      </c>
    </row>
    <row r="95" spans="1:1" ht="15.75" thickBot="1" x14ac:dyDescent="0.3">
      <c r="A95" s="53" t="s">
        <v>581</v>
      </c>
    </row>
    <row r="96" spans="1:1" ht="15.75" thickBot="1" x14ac:dyDescent="0.3">
      <c r="A96" s="53" t="s">
        <v>582</v>
      </c>
    </row>
    <row r="97" spans="1:1" ht="15.75" thickBot="1" x14ac:dyDescent="0.3">
      <c r="A97" s="53" t="s">
        <v>583</v>
      </c>
    </row>
    <row r="98" spans="1:1" ht="15.75" thickBot="1" x14ac:dyDescent="0.3">
      <c r="A98" s="53" t="s">
        <v>584</v>
      </c>
    </row>
    <row r="99" spans="1:1" ht="15.75" thickBot="1" x14ac:dyDescent="0.3">
      <c r="A99" s="53" t="s">
        <v>585</v>
      </c>
    </row>
    <row r="100" spans="1:1" ht="15.75" thickBot="1" x14ac:dyDescent="0.3">
      <c r="A100" s="53" t="s">
        <v>586</v>
      </c>
    </row>
    <row r="101" spans="1:1" ht="15.75" thickBot="1" x14ac:dyDescent="0.3">
      <c r="A101" s="53" t="s">
        <v>587</v>
      </c>
    </row>
    <row r="102" spans="1:1" ht="15.75" thickBot="1" x14ac:dyDescent="0.3">
      <c r="A102" s="53" t="s">
        <v>588</v>
      </c>
    </row>
    <row r="103" spans="1:1" ht="15.75" thickBot="1" x14ac:dyDescent="0.3">
      <c r="A103" s="53" t="s">
        <v>589</v>
      </c>
    </row>
    <row r="104" spans="1:1" ht="15.75" thickBot="1" x14ac:dyDescent="0.3">
      <c r="A104" s="53" t="s">
        <v>590</v>
      </c>
    </row>
    <row r="105" spans="1:1" ht="15.75" thickBot="1" x14ac:dyDescent="0.3">
      <c r="A105" s="53" t="s">
        <v>591</v>
      </c>
    </row>
    <row r="106" spans="1:1" ht="15.75" thickBot="1" x14ac:dyDescent="0.3">
      <c r="A106" s="53" t="s">
        <v>592</v>
      </c>
    </row>
    <row r="107" spans="1:1" ht="15.75" thickBot="1" x14ac:dyDescent="0.3">
      <c r="A107" s="53" t="s">
        <v>593</v>
      </c>
    </row>
    <row r="108" spans="1:1" ht="15.75" thickBot="1" x14ac:dyDescent="0.3">
      <c r="A108" s="53" t="s">
        <v>594</v>
      </c>
    </row>
    <row r="109" spans="1:1" ht="15.75" thickBot="1" x14ac:dyDescent="0.3">
      <c r="A109" s="53" t="s">
        <v>595</v>
      </c>
    </row>
    <row r="110" spans="1:1" ht="15.75" thickBot="1" x14ac:dyDescent="0.3">
      <c r="A110" s="53" t="s">
        <v>596</v>
      </c>
    </row>
    <row r="111" spans="1:1" ht="15.75" thickBot="1" x14ac:dyDescent="0.3">
      <c r="A111" s="53" t="s">
        <v>597</v>
      </c>
    </row>
    <row r="112" spans="1:1" ht="30.75" thickBot="1" x14ac:dyDescent="0.3">
      <c r="A112" s="53" t="s">
        <v>598</v>
      </c>
    </row>
    <row r="113" spans="1:1" ht="30.75" thickBot="1" x14ac:dyDescent="0.3">
      <c r="A113" s="53" t="s">
        <v>599</v>
      </c>
    </row>
    <row r="114" spans="1:1" ht="15.75" thickBot="1" x14ac:dyDescent="0.3">
      <c r="A114" s="53" t="s">
        <v>600</v>
      </c>
    </row>
    <row r="115" spans="1:1" ht="15.75" thickBot="1" x14ac:dyDescent="0.3">
      <c r="A115" s="53" t="s">
        <v>601</v>
      </c>
    </row>
    <row r="116" spans="1:1" ht="15.75" thickBot="1" x14ac:dyDescent="0.3">
      <c r="A116" s="53" t="s">
        <v>602</v>
      </c>
    </row>
    <row r="117" spans="1:1" ht="15.75" thickBot="1" x14ac:dyDescent="0.3">
      <c r="A117" s="53" t="s">
        <v>603</v>
      </c>
    </row>
    <row r="118" spans="1:1" ht="15.75" thickBot="1" x14ac:dyDescent="0.3">
      <c r="A118" s="53" t="s">
        <v>604</v>
      </c>
    </row>
    <row r="119" spans="1:1" ht="15.75" thickBot="1" x14ac:dyDescent="0.3">
      <c r="A119" s="53" t="s">
        <v>605</v>
      </c>
    </row>
    <row r="120" spans="1:1" ht="15.75" thickBot="1" x14ac:dyDescent="0.3">
      <c r="A120" s="53" t="s">
        <v>606</v>
      </c>
    </row>
    <row r="121" spans="1:1" ht="15.75" thickBot="1" x14ac:dyDescent="0.3">
      <c r="A121" s="53" t="s">
        <v>607</v>
      </c>
    </row>
    <row r="122" spans="1:1" ht="15.75" thickBot="1" x14ac:dyDescent="0.3">
      <c r="A122" s="53" t="s">
        <v>608</v>
      </c>
    </row>
    <row r="123" spans="1:1" ht="45.75" thickBot="1" x14ac:dyDescent="0.3">
      <c r="A123" s="53" t="s">
        <v>609</v>
      </c>
    </row>
    <row r="124" spans="1:1" ht="15.75" thickBot="1" x14ac:dyDescent="0.3">
      <c r="A124" s="53" t="s">
        <v>610</v>
      </c>
    </row>
    <row r="125" spans="1:1" ht="15.75" thickBot="1" x14ac:dyDescent="0.3">
      <c r="A125" s="53" t="s">
        <v>611</v>
      </c>
    </row>
    <row r="126" spans="1:1" ht="15.75" thickBot="1" x14ac:dyDescent="0.3">
      <c r="A126" s="53" t="s">
        <v>612</v>
      </c>
    </row>
    <row r="127" spans="1:1" ht="15.75" thickBot="1" x14ac:dyDescent="0.3">
      <c r="A127" s="53" t="s">
        <v>613</v>
      </c>
    </row>
    <row r="128" spans="1:1" ht="15.75" thickBot="1" x14ac:dyDescent="0.3">
      <c r="A128" s="53" t="s">
        <v>614</v>
      </c>
    </row>
    <row r="129" spans="1:1" ht="15.75" thickBot="1" x14ac:dyDescent="0.3">
      <c r="A129" s="53" t="s">
        <v>615</v>
      </c>
    </row>
    <row r="130" spans="1:1" ht="15.75" thickBot="1" x14ac:dyDescent="0.3">
      <c r="A130" s="53" t="s">
        <v>616</v>
      </c>
    </row>
    <row r="131" spans="1:1" ht="15.75" thickBot="1" x14ac:dyDescent="0.3">
      <c r="A131" s="53" t="s">
        <v>617</v>
      </c>
    </row>
    <row r="132" spans="1:1" ht="15.75" thickBot="1" x14ac:dyDescent="0.3">
      <c r="A132" s="53" t="s">
        <v>618</v>
      </c>
    </row>
    <row r="133" spans="1:1" ht="15.75" thickBot="1" x14ac:dyDescent="0.3">
      <c r="A133" s="53" t="s">
        <v>619</v>
      </c>
    </row>
    <row r="134" spans="1:1" ht="15.75" thickBot="1" x14ac:dyDescent="0.3">
      <c r="A134" s="53" t="s">
        <v>620</v>
      </c>
    </row>
    <row r="135" spans="1:1" ht="15.75" thickBot="1" x14ac:dyDescent="0.3">
      <c r="A135" s="53" t="s">
        <v>621</v>
      </c>
    </row>
    <row r="136" spans="1:1" ht="45.75" thickBot="1" x14ac:dyDescent="0.3">
      <c r="A136" s="53" t="s">
        <v>622</v>
      </c>
    </row>
    <row r="137" spans="1:1" ht="15.75" thickBot="1" x14ac:dyDescent="0.3">
      <c r="A137" s="53" t="s">
        <v>623</v>
      </c>
    </row>
    <row r="138" spans="1:1" ht="15.75" thickBot="1" x14ac:dyDescent="0.3">
      <c r="A138" s="53" t="s">
        <v>624</v>
      </c>
    </row>
    <row r="139" spans="1:1" ht="15.75" thickBot="1" x14ac:dyDescent="0.3">
      <c r="A139" s="53" t="s">
        <v>625</v>
      </c>
    </row>
    <row r="140" spans="1:1" ht="15.75" thickBot="1" x14ac:dyDescent="0.3">
      <c r="A140" s="53" t="s">
        <v>626</v>
      </c>
    </row>
    <row r="141" spans="1:1" ht="15.75" thickBot="1" x14ac:dyDescent="0.3">
      <c r="A141" s="53" t="s">
        <v>627</v>
      </c>
    </row>
    <row r="142" spans="1:1" ht="30.75" thickBot="1" x14ac:dyDescent="0.3">
      <c r="A142" s="53" t="s">
        <v>628</v>
      </c>
    </row>
    <row r="143" spans="1:1" ht="15.75" thickBot="1" x14ac:dyDescent="0.3">
      <c r="A143" s="53" t="s">
        <v>629</v>
      </c>
    </row>
    <row r="144" spans="1:1" ht="15.75" thickBot="1" x14ac:dyDescent="0.3">
      <c r="A144" s="53" t="s">
        <v>630</v>
      </c>
    </row>
    <row r="145" spans="1:1" ht="15.75" thickBot="1" x14ac:dyDescent="0.3">
      <c r="A145" s="54" t="s">
        <v>631</v>
      </c>
    </row>
    <row r="146" spans="1:1" ht="30.75" thickBot="1" x14ac:dyDescent="0.3">
      <c r="A146" s="53" t="s">
        <v>632</v>
      </c>
    </row>
    <row r="147" spans="1:1" ht="30.75" thickBot="1" x14ac:dyDescent="0.3">
      <c r="A147" s="53" t="s">
        <v>633</v>
      </c>
    </row>
    <row r="148" spans="1:1" ht="45.75" thickBot="1" x14ac:dyDescent="0.3">
      <c r="A148" s="53" t="s">
        <v>634</v>
      </c>
    </row>
    <row r="149" spans="1:1" ht="15.75" thickBot="1" x14ac:dyDescent="0.3">
      <c r="A149" s="53" t="s">
        <v>635</v>
      </c>
    </row>
    <row r="150" spans="1:1" ht="15.75" thickBot="1" x14ac:dyDescent="0.3">
      <c r="A150" s="53" t="s">
        <v>636</v>
      </c>
    </row>
    <row r="151" spans="1:1" ht="15.75" thickBot="1" x14ac:dyDescent="0.3">
      <c r="A151" s="53" t="s">
        <v>637</v>
      </c>
    </row>
    <row r="152" spans="1:1" ht="15.75" thickBot="1" x14ac:dyDescent="0.3">
      <c r="A152" s="53" t="s">
        <v>638</v>
      </c>
    </row>
    <row r="153" spans="1:1" ht="15.75" thickBot="1" x14ac:dyDescent="0.3">
      <c r="A153" s="53" t="s">
        <v>639</v>
      </c>
    </row>
    <row r="154" spans="1:1" ht="30.75" thickBot="1" x14ac:dyDescent="0.3">
      <c r="A154" s="53" t="s">
        <v>640</v>
      </c>
    </row>
    <row r="155" spans="1:1" ht="15.75" thickBot="1" x14ac:dyDescent="0.3">
      <c r="A155" s="53" t="s">
        <v>641</v>
      </c>
    </row>
    <row r="156" spans="1:1" ht="15.75" thickBot="1" x14ac:dyDescent="0.3">
      <c r="A156" s="53" t="s">
        <v>642</v>
      </c>
    </row>
    <row r="157" spans="1:1" ht="15.75" thickBot="1" x14ac:dyDescent="0.3">
      <c r="A157" s="53" t="s">
        <v>643</v>
      </c>
    </row>
    <row r="158" spans="1:1" ht="15.75" thickBot="1" x14ac:dyDescent="0.3">
      <c r="A158" s="53" t="s">
        <v>644</v>
      </c>
    </row>
    <row r="159" spans="1:1" ht="15.75" thickBot="1" x14ac:dyDescent="0.3">
      <c r="A159" s="53" t="s">
        <v>645</v>
      </c>
    </row>
    <row r="160" spans="1:1" ht="15.75" thickBot="1" x14ac:dyDescent="0.3">
      <c r="A160" s="53" t="s">
        <v>646</v>
      </c>
    </row>
    <row r="161" spans="1:1" ht="15.75" thickBot="1" x14ac:dyDescent="0.3">
      <c r="A161" s="53" t="s">
        <v>647</v>
      </c>
    </row>
    <row r="162" spans="1:1" ht="15.75" thickBot="1" x14ac:dyDescent="0.3">
      <c r="A162" s="53" t="s">
        <v>648</v>
      </c>
    </row>
    <row r="163" spans="1:1" ht="15.75" thickBot="1" x14ac:dyDescent="0.3">
      <c r="A163" s="53" t="s">
        <v>649</v>
      </c>
    </row>
    <row r="164" spans="1:1" ht="15.75" thickBot="1" x14ac:dyDescent="0.3">
      <c r="A164" s="53" t="s">
        <v>650</v>
      </c>
    </row>
    <row r="165" spans="1:1" ht="15.75" thickBot="1" x14ac:dyDescent="0.3">
      <c r="A165" s="53" t="s">
        <v>651</v>
      </c>
    </row>
    <row r="166" spans="1:1" ht="15.75" thickBot="1" x14ac:dyDescent="0.3">
      <c r="A166" s="53" t="s">
        <v>652</v>
      </c>
    </row>
    <row r="167" spans="1:1" ht="15.75" thickBot="1" x14ac:dyDescent="0.3">
      <c r="A167" s="53" t="s">
        <v>653</v>
      </c>
    </row>
    <row r="168" spans="1:1" ht="15.75" thickBot="1" x14ac:dyDescent="0.3">
      <c r="A168" s="53" t="s">
        <v>654</v>
      </c>
    </row>
    <row r="169" spans="1:1" ht="15.75" thickBot="1" x14ac:dyDescent="0.3">
      <c r="A169" s="53" t="s">
        <v>655</v>
      </c>
    </row>
    <row r="170" spans="1:1" ht="15.75" thickBot="1" x14ac:dyDescent="0.3">
      <c r="A170" s="53" t="s">
        <v>656</v>
      </c>
    </row>
    <row r="171" spans="1:1" ht="15.75" thickBot="1" x14ac:dyDescent="0.3">
      <c r="A171" s="53" t="s">
        <v>657</v>
      </c>
    </row>
    <row r="172" spans="1:1" ht="15.75" thickBot="1" x14ac:dyDescent="0.3">
      <c r="A172" s="53" t="s">
        <v>658</v>
      </c>
    </row>
    <row r="173" spans="1:1" ht="15.75" thickBot="1" x14ac:dyDescent="0.3">
      <c r="A173" s="53" t="s">
        <v>659</v>
      </c>
    </row>
    <row r="174" spans="1:1" ht="15.75" thickBot="1" x14ac:dyDescent="0.3">
      <c r="A174" s="53" t="s">
        <v>660</v>
      </c>
    </row>
    <row r="175" spans="1:1" ht="15.75" thickBot="1" x14ac:dyDescent="0.3">
      <c r="A175" s="53" t="s">
        <v>661</v>
      </c>
    </row>
    <row r="176" spans="1:1" ht="15.75" thickBot="1" x14ac:dyDescent="0.3">
      <c r="A176" s="53" t="s">
        <v>662</v>
      </c>
    </row>
    <row r="177" spans="1:1" ht="30.75" thickBot="1" x14ac:dyDescent="0.3">
      <c r="A177" s="53" t="s">
        <v>663</v>
      </c>
    </row>
    <row r="178" spans="1:1" ht="15.75" thickBot="1" x14ac:dyDescent="0.3">
      <c r="A178" s="53" t="s">
        <v>664</v>
      </c>
    </row>
    <row r="179" spans="1:1" ht="15.75" thickBot="1" x14ac:dyDescent="0.3">
      <c r="A179" s="53" t="s">
        <v>665</v>
      </c>
    </row>
    <row r="180" spans="1:1" ht="15.75" thickBot="1" x14ac:dyDescent="0.3">
      <c r="A180" s="53" t="s">
        <v>666</v>
      </c>
    </row>
    <row r="181" spans="1:1" ht="15.75" thickBot="1" x14ac:dyDescent="0.3">
      <c r="A181" s="53" t="s">
        <v>667</v>
      </c>
    </row>
    <row r="182" spans="1:1" ht="15.75" thickBot="1" x14ac:dyDescent="0.3">
      <c r="A182" s="53" t="s">
        <v>668</v>
      </c>
    </row>
    <row r="183" spans="1:1" ht="15.75" thickBot="1" x14ac:dyDescent="0.3">
      <c r="A183" s="53" t="s">
        <v>669</v>
      </c>
    </row>
    <row r="184" spans="1:1" ht="15.75" thickBot="1" x14ac:dyDescent="0.3">
      <c r="A184" s="53" t="s">
        <v>670</v>
      </c>
    </row>
    <row r="185" spans="1:1" ht="15.75" thickBot="1" x14ac:dyDescent="0.3">
      <c r="A185" s="53" t="s">
        <v>671</v>
      </c>
    </row>
    <row r="186" spans="1:1" ht="15.75" thickBot="1" x14ac:dyDescent="0.3">
      <c r="A186" s="53" t="s">
        <v>672</v>
      </c>
    </row>
    <row r="187" spans="1:1" ht="15.75" thickBot="1" x14ac:dyDescent="0.3">
      <c r="A187" s="53" t="s">
        <v>673</v>
      </c>
    </row>
    <row r="188" spans="1:1" ht="30.75" thickBot="1" x14ac:dyDescent="0.3">
      <c r="A188" s="53" t="s">
        <v>674</v>
      </c>
    </row>
    <row r="189" spans="1:1" ht="30.75" thickBot="1" x14ac:dyDescent="0.3">
      <c r="A189" s="53" t="s">
        <v>675</v>
      </c>
    </row>
    <row r="190" spans="1:1" ht="15.75" thickBot="1" x14ac:dyDescent="0.3">
      <c r="A190" s="53" t="s">
        <v>676</v>
      </c>
    </row>
    <row r="191" spans="1:1" ht="30.75" thickBot="1" x14ac:dyDescent="0.3">
      <c r="A191" s="53" t="s">
        <v>677</v>
      </c>
    </row>
    <row r="192" spans="1:1" ht="30.75" thickBot="1" x14ac:dyDescent="0.3">
      <c r="A192" s="53" t="s">
        <v>678</v>
      </c>
    </row>
    <row r="193" spans="1:1" ht="15.75" thickBot="1" x14ac:dyDescent="0.3">
      <c r="A193" s="53" t="s">
        <v>679</v>
      </c>
    </row>
    <row r="194" spans="1:1" ht="15.75" thickBot="1" x14ac:dyDescent="0.3">
      <c r="A194" s="53" t="s">
        <v>680</v>
      </c>
    </row>
    <row r="195" spans="1:1" ht="15.75" thickBot="1" x14ac:dyDescent="0.3">
      <c r="A195" s="53" t="s">
        <v>681</v>
      </c>
    </row>
    <row r="196" spans="1:1" ht="15.75" thickBot="1" x14ac:dyDescent="0.3">
      <c r="A196" s="53" t="s">
        <v>682</v>
      </c>
    </row>
    <row r="197" spans="1:1" ht="15.75" thickBot="1" x14ac:dyDescent="0.3">
      <c r="A197" s="53" t="s">
        <v>683</v>
      </c>
    </row>
    <row r="198" spans="1:1" ht="15.75" thickBot="1" x14ac:dyDescent="0.3">
      <c r="A198" s="53" t="s">
        <v>684</v>
      </c>
    </row>
    <row r="199" spans="1:1" ht="15.75" thickBot="1" x14ac:dyDescent="0.3">
      <c r="A199" s="53" t="s">
        <v>685</v>
      </c>
    </row>
    <row r="200" spans="1:1" ht="15.75" thickBot="1" x14ac:dyDescent="0.3">
      <c r="A200" s="53" t="s">
        <v>686</v>
      </c>
    </row>
    <row r="201" spans="1:1" ht="15.75" thickBot="1" x14ac:dyDescent="0.3">
      <c r="A201" s="53" t="s">
        <v>687</v>
      </c>
    </row>
    <row r="202" spans="1:1" ht="15.75" thickBot="1" x14ac:dyDescent="0.3">
      <c r="A202" s="53" t="s">
        <v>688</v>
      </c>
    </row>
    <row r="203" spans="1:1" ht="15.75" thickBot="1" x14ac:dyDescent="0.3">
      <c r="A203" s="53" t="s">
        <v>689</v>
      </c>
    </row>
    <row r="204" spans="1:1" ht="15.75" thickBot="1" x14ac:dyDescent="0.3">
      <c r="A204" s="53" t="s">
        <v>690</v>
      </c>
    </row>
    <row r="205" spans="1:1" ht="15.75" thickBot="1" x14ac:dyDescent="0.3">
      <c r="A205" s="53" t="s">
        <v>691</v>
      </c>
    </row>
    <row r="206" spans="1:1" ht="15.75" thickBot="1" x14ac:dyDescent="0.3">
      <c r="A206" s="53" t="s">
        <v>692</v>
      </c>
    </row>
    <row r="207" spans="1:1" ht="15.75" thickBot="1" x14ac:dyDescent="0.3">
      <c r="A207" s="53" t="s">
        <v>693</v>
      </c>
    </row>
    <row r="208" spans="1:1" ht="15.75" thickBot="1" x14ac:dyDescent="0.3">
      <c r="A208" s="53" t="s">
        <v>694</v>
      </c>
    </row>
    <row r="209" spans="1:1" ht="15.75" thickBot="1" x14ac:dyDescent="0.3">
      <c r="A209" s="54" t="s">
        <v>695</v>
      </c>
    </row>
    <row r="210" spans="1:1" ht="15.75" thickBot="1" x14ac:dyDescent="0.3">
      <c r="A210" s="53" t="s">
        <v>696</v>
      </c>
    </row>
    <row r="211" spans="1:1" ht="15.75" thickBot="1" x14ac:dyDescent="0.3">
      <c r="A211" s="53" t="s">
        <v>697</v>
      </c>
    </row>
    <row r="212" spans="1:1" ht="15.75" thickBot="1" x14ac:dyDescent="0.3">
      <c r="A212" s="53" t="s">
        <v>698</v>
      </c>
    </row>
    <row r="213" spans="1:1" ht="15.75" thickBot="1" x14ac:dyDescent="0.3">
      <c r="A213" s="53" t="s">
        <v>699</v>
      </c>
    </row>
    <row r="214" spans="1:1" ht="15.75" thickBot="1" x14ac:dyDescent="0.3">
      <c r="A214" s="53" t="s">
        <v>700</v>
      </c>
    </row>
    <row r="215" spans="1:1" ht="15.75" thickBot="1" x14ac:dyDescent="0.3">
      <c r="A215" s="53" t="s">
        <v>701</v>
      </c>
    </row>
    <row r="216" spans="1:1" ht="15.75" thickBot="1" x14ac:dyDescent="0.3">
      <c r="A216" s="53" t="s">
        <v>702</v>
      </c>
    </row>
    <row r="217" spans="1:1" ht="15.75" thickBot="1" x14ac:dyDescent="0.3">
      <c r="A217" s="53" t="s">
        <v>703</v>
      </c>
    </row>
    <row r="218" spans="1:1" ht="15.75" thickBot="1" x14ac:dyDescent="0.3">
      <c r="A218" s="53" t="s">
        <v>704</v>
      </c>
    </row>
    <row r="219" spans="1:1" ht="30.75" thickBot="1" x14ac:dyDescent="0.3">
      <c r="A219" s="53" t="s">
        <v>705</v>
      </c>
    </row>
    <row r="220" spans="1:1" ht="15.75" thickBot="1" x14ac:dyDescent="0.3">
      <c r="A220" s="53" t="s">
        <v>706</v>
      </c>
    </row>
    <row r="221" spans="1:1" ht="15.75" thickBot="1" x14ac:dyDescent="0.3">
      <c r="A221" s="53" t="s">
        <v>707</v>
      </c>
    </row>
    <row r="222" spans="1:1" ht="15.75" thickBot="1" x14ac:dyDescent="0.3">
      <c r="A222" s="53" t="s">
        <v>708</v>
      </c>
    </row>
    <row r="223" spans="1:1" ht="15.75" thickBot="1" x14ac:dyDescent="0.3">
      <c r="A223" s="53" t="s">
        <v>709</v>
      </c>
    </row>
    <row r="224" spans="1:1" ht="15.75" thickBot="1" x14ac:dyDescent="0.3">
      <c r="A224" s="53" t="s">
        <v>710</v>
      </c>
    </row>
    <row r="225" spans="1:1" ht="30.75" thickBot="1" x14ac:dyDescent="0.3">
      <c r="A225" s="53" t="s">
        <v>711</v>
      </c>
    </row>
    <row r="226" spans="1:1" ht="30.75" thickBot="1" x14ac:dyDescent="0.3">
      <c r="A226" s="53" t="s">
        <v>712</v>
      </c>
    </row>
    <row r="227" spans="1:1" ht="15.75" thickBot="1" x14ac:dyDescent="0.3">
      <c r="A227" s="53" t="s">
        <v>713</v>
      </c>
    </row>
    <row r="228" spans="1:1" ht="15.75" thickBot="1" x14ac:dyDescent="0.3">
      <c r="A228" s="53" t="s">
        <v>714</v>
      </c>
    </row>
    <row r="229" spans="1:1" ht="15.75" thickBot="1" x14ac:dyDescent="0.3">
      <c r="A229" s="53" t="s">
        <v>715</v>
      </c>
    </row>
    <row r="230" spans="1:1" ht="15.75" thickBot="1" x14ac:dyDescent="0.3">
      <c r="A230" s="55" t="s">
        <v>716</v>
      </c>
    </row>
    <row r="231" spans="1:1" ht="15.75" thickBot="1" x14ac:dyDescent="0.3">
      <c r="A231" s="53" t="s">
        <v>717</v>
      </c>
    </row>
    <row r="232" spans="1:1" ht="15.75" thickBot="1" x14ac:dyDescent="0.3">
      <c r="A232" s="53" t="s">
        <v>718</v>
      </c>
    </row>
    <row r="233" spans="1:1" ht="15.75" thickBot="1" x14ac:dyDescent="0.3">
      <c r="A233" s="53" t="s">
        <v>719</v>
      </c>
    </row>
    <row r="234" spans="1:1" ht="15.75" thickBot="1" x14ac:dyDescent="0.3">
      <c r="A234" s="53" t="s">
        <v>720</v>
      </c>
    </row>
    <row r="235" spans="1:1" ht="15.75" thickBot="1" x14ac:dyDescent="0.3">
      <c r="A235" s="53" t="s">
        <v>721</v>
      </c>
    </row>
    <row r="236" spans="1:1" ht="15.75" thickBot="1" x14ac:dyDescent="0.3">
      <c r="A236" s="53" t="s">
        <v>722</v>
      </c>
    </row>
    <row r="237" spans="1:1" ht="15.75" thickBot="1" x14ac:dyDescent="0.3">
      <c r="A237" s="53" t="s">
        <v>723</v>
      </c>
    </row>
    <row r="238" spans="1:1" ht="15.75" thickBot="1" x14ac:dyDescent="0.3">
      <c r="A238" s="54" t="s">
        <v>724</v>
      </c>
    </row>
    <row r="239" spans="1:1" ht="15.75" thickBot="1" x14ac:dyDescent="0.3">
      <c r="A239" s="53" t="s">
        <v>725</v>
      </c>
    </row>
    <row r="240" spans="1:1" ht="15.75" thickBot="1" x14ac:dyDescent="0.3">
      <c r="A240" s="53" t="s">
        <v>726</v>
      </c>
    </row>
    <row r="241" spans="1:1" ht="15.75" thickBot="1" x14ac:dyDescent="0.3">
      <c r="A241" s="53" t="s">
        <v>727</v>
      </c>
    </row>
    <row r="242" spans="1:1" ht="15.75" thickBot="1" x14ac:dyDescent="0.3">
      <c r="A242" s="53" t="s">
        <v>728</v>
      </c>
    </row>
    <row r="243" spans="1:1" ht="15.75" thickBot="1" x14ac:dyDescent="0.3">
      <c r="A243" s="53" t="s">
        <v>729</v>
      </c>
    </row>
    <row r="244" spans="1:1" ht="15.75" thickBot="1" x14ac:dyDescent="0.3">
      <c r="A244" s="53" t="s">
        <v>730</v>
      </c>
    </row>
    <row r="245" spans="1:1" ht="15.75" thickBot="1" x14ac:dyDescent="0.3">
      <c r="A245" s="53" t="s">
        <v>731</v>
      </c>
    </row>
    <row r="246" spans="1:1" ht="15.75" thickBot="1" x14ac:dyDescent="0.3">
      <c r="A246" s="53" t="s">
        <v>732</v>
      </c>
    </row>
    <row r="247" spans="1:1" ht="15.75" thickBot="1" x14ac:dyDescent="0.3">
      <c r="A247" s="53" t="s">
        <v>733</v>
      </c>
    </row>
    <row r="248" spans="1:1" ht="15.75" thickBot="1" x14ac:dyDescent="0.3">
      <c r="A248" s="55" t="s">
        <v>734</v>
      </c>
    </row>
    <row r="249" spans="1:1" x14ac:dyDescent="0.25">
      <c r="A249" s="56" t="s">
        <v>735</v>
      </c>
    </row>
    <row r="250" spans="1:1" ht="30" x14ac:dyDescent="0.25">
      <c r="A250" s="56" t="s">
        <v>736</v>
      </c>
    </row>
    <row r="251" spans="1:1" x14ac:dyDescent="0.25">
      <c r="A251" s="56" t="s">
        <v>737</v>
      </c>
    </row>
    <row r="252" spans="1:1" x14ac:dyDescent="0.25">
      <c r="A252" s="56" t="s">
        <v>738</v>
      </c>
    </row>
    <row r="253" spans="1:1" x14ac:dyDescent="0.25">
      <c r="A253" s="56" t="s">
        <v>739</v>
      </c>
    </row>
    <row r="254" spans="1:1" ht="60" x14ac:dyDescent="0.25">
      <c r="A254" s="56" t="s">
        <v>740</v>
      </c>
    </row>
    <row r="255" spans="1:1" x14ac:dyDescent="0.25">
      <c r="A255" s="56" t="s">
        <v>741</v>
      </c>
    </row>
    <row r="256" spans="1:1" ht="30" x14ac:dyDescent="0.25">
      <c r="A256" s="56" t="s">
        <v>742</v>
      </c>
    </row>
    <row r="257" spans="1:1" ht="30" x14ac:dyDescent="0.25">
      <c r="A257" s="56" t="s">
        <v>743</v>
      </c>
    </row>
    <row r="258" spans="1:1" x14ac:dyDescent="0.25">
      <c r="A258" s="56" t="s">
        <v>744</v>
      </c>
    </row>
    <row r="259" spans="1:1" x14ac:dyDescent="0.25">
      <c r="A259" s="56" t="s">
        <v>745</v>
      </c>
    </row>
    <row r="260" spans="1:1" ht="30" x14ac:dyDescent="0.25">
      <c r="A260" s="56" t="s">
        <v>746</v>
      </c>
    </row>
    <row r="261" spans="1:1" x14ac:dyDescent="0.25">
      <c r="A261" s="56" t="s">
        <v>747</v>
      </c>
    </row>
    <row r="262" spans="1:1" x14ac:dyDescent="0.25">
      <c r="A262" s="56" t="s">
        <v>748</v>
      </c>
    </row>
    <row r="263" spans="1:1" ht="30" x14ac:dyDescent="0.25">
      <c r="A263" s="56" t="s">
        <v>749</v>
      </c>
    </row>
    <row r="264" spans="1:1" x14ac:dyDescent="0.25">
      <c r="A264" s="56" t="s">
        <v>750</v>
      </c>
    </row>
    <row r="265" spans="1:1" ht="30" x14ac:dyDescent="0.25">
      <c r="A265" s="56" t="s">
        <v>751</v>
      </c>
    </row>
    <row r="266" spans="1:1" x14ac:dyDescent="0.25">
      <c r="A266" s="56" t="s">
        <v>752</v>
      </c>
    </row>
    <row r="267" spans="1:1" x14ac:dyDescent="0.25">
      <c r="A267" s="56" t="s">
        <v>753</v>
      </c>
    </row>
    <row r="268" spans="1:1" x14ac:dyDescent="0.25">
      <c r="A268" s="56" t="s">
        <v>754</v>
      </c>
    </row>
    <row r="269" spans="1:1" x14ac:dyDescent="0.25">
      <c r="A269" s="56" t="s">
        <v>755</v>
      </c>
    </row>
    <row r="270" spans="1:1" ht="30" x14ac:dyDescent="0.25">
      <c r="A270" s="56" t="s">
        <v>756</v>
      </c>
    </row>
    <row r="271" spans="1:1" x14ac:dyDescent="0.25">
      <c r="A271" s="56" t="s">
        <v>757</v>
      </c>
    </row>
    <row r="272" spans="1:1" ht="30" x14ac:dyDescent="0.25">
      <c r="A272" s="56" t="s">
        <v>758</v>
      </c>
    </row>
    <row r="273" spans="1:1" ht="30" x14ac:dyDescent="0.25">
      <c r="A273" s="56" t="s">
        <v>759</v>
      </c>
    </row>
    <row r="274" spans="1:1" ht="30" x14ac:dyDescent="0.25">
      <c r="A274" s="56" t="s">
        <v>760</v>
      </c>
    </row>
    <row r="275" spans="1:1" x14ac:dyDescent="0.25">
      <c r="A275" s="56" t="s">
        <v>761</v>
      </c>
    </row>
    <row r="276" spans="1:1" x14ac:dyDescent="0.25">
      <c r="A276" s="56" t="s">
        <v>762</v>
      </c>
    </row>
    <row r="277" spans="1:1" x14ac:dyDescent="0.25">
      <c r="A277" s="56" t="s">
        <v>763</v>
      </c>
    </row>
    <row r="278" spans="1:1" ht="30" x14ac:dyDescent="0.25">
      <c r="A278" s="56" t="s">
        <v>764</v>
      </c>
    </row>
    <row r="279" spans="1:1" ht="15.75" thickBot="1" x14ac:dyDescent="0.3">
      <c r="A279" s="53" t="s">
        <v>765</v>
      </c>
    </row>
    <row r="280" spans="1:1" ht="15.75" thickBot="1" x14ac:dyDescent="0.3">
      <c r="A280" s="55" t="s">
        <v>734</v>
      </c>
    </row>
    <row r="281" spans="1:1" ht="15.75" thickBot="1" x14ac:dyDescent="0.3">
      <c r="A281" s="53" t="s">
        <v>766</v>
      </c>
    </row>
    <row r="282" spans="1:1" ht="15.75" thickBot="1" x14ac:dyDescent="0.3">
      <c r="A282" s="53" t="s">
        <v>767</v>
      </c>
    </row>
    <row r="283" spans="1:1" ht="15.75" thickBot="1" x14ac:dyDescent="0.3">
      <c r="A283" s="53" t="s">
        <v>768</v>
      </c>
    </row>
    <row r="284" spans="1:1" ht="15.75" thickBot="1" x14ac:dyDescent="0.3">
      <c r="A284" s="53" t="s">
        <v>769</v>
      </c>
    </row>
    <row r="285" spans="1:1" ht="15.75" thickBot="1" x14ac:dyDescent="0.3">
      <c r="A285" s="53" t="s">
        <v>770</v>
      </c>
    </row>
    <row r="286" spans="1:1" ht="15.75" thickBot="1" x14ac:dyDescent="0.3">
      <c r="A286" s="53" t="s">
        <v>771</v>
      </c>
    </row>
    <row r="287" spans="1:1" ht="15.75" thickBot="1" x14ac:dyDescent="0.3">
      <c r="A287" s="53" t="s">
        <v>772</v>
      </c>
    </row>
    <row r="288" spans="1:1" ht="15.75" thickBot="1" x14ac:dyDescent="0.3">
      <c r="A288" s="53" t="s">
        <v>773</v>
      </c>
    </row>
    <row r="289" spans="1:1" ht="15.75" thickBot="1" x14ac:dyDescent="0.3">
      <c r="A289" s="53" t="s">
        <v>774</v>
      </c>
    </row>
    <row r="290" spans="1:1" ht="15.75" thickBot="1" x14ac:dyDescent="0.3">
      <c r="A290" s="53" t="s">
        <v>775</v>
      </c>
    </row>
    <row r="291" spans="1:1" ht="15.75" thickBot="1" x14ac:dyDescent="0.3">
      <c r="A291" s="53" t="s">
        <v>776</v>
      </c>
    </row>
    <row r="292" spans="1:1" ht="15.75" thickBot="1" x14ac:dyDescent="0.3">
      <c r="A292" s="54" t="s">
        <v>777</v>
      </c>
    </row>
    <row r="293" spans="1:1" ht="15.75" thickBot="1" x14ac:dyDescent="0.3">
      <c r="A293" s="53" t="s">
        <v>778</v>
      </c>
    </row>
    <row r="294" spans="1:1" ht="15.75" thickBot="1" x14ac:dyDescent="0.3">
      <c r="A294" s="53" t="s">
        <v>779</v>
      </c>
    </row>
    <row r="295" spans="1:1" ht="15.75" thickBot="1" x14ac:dyDescent="0.3">
      <c r="A295" s="53" t="s">
        <v>780</v>
      </c>
    </row>
    <row r="296" spans="1:1" ht="15.75" thickBot="1" x14ac:dyDescent="0.3">
      <c r="A296" s="53" t="s">
        <v>781</v>
      </c>
    </row>
    <row r="297" spans="1:1" ht="15.75" thickBot="1" x14ac:dyDescent="0.3">
      <c r="A297" s="55" t="s">
        <v>782</v>
      </c>
    </row>
    <row r="298" spans="1:1" ht="15.75" thickBot="1" x14ac:dyDescent="0.3">
      <c r="A298" s="53" t="s">
        <v>783</v>
      </c>
    </row>
    <row r="299" spans="1:1" ht="15.75" thickBot="1" x14ac:dyDescent="0.3">
      <c r="A299" s="53" t="s">
        <v>784</v>
      </c>
    </row>
    <row r="300" spans="1:1" ht="13.5" customHeight="1" x14ac:dyDescent="0.25">
      <c r="A300" s="57" t="s">
        <v>785</v>
      </c>
    </row>
    <row r="301" spans="1:1" ht="15.75" hidden="1" thickBot="1" x14ac:dyDescent="0.3">
      <c r="A301" s="58"/>
    </row>
    <row r="302" spans="1:1" ht="15.75" thickBot="1" x14ac:dyDescent="0.3">
      <c r="A302" s="55" t="s">
        <v>786</v>
      </c>
    </row>
    <row r="303" spans="1:1" ht="15.75" thickBot="1" x14ac:dyDescent="0.3">
      <c r="A303" s="53" t="s">
        <v>787</v>
      </c>
    </row>
    <row r="304" spans="1:1" ht="15.75" thickBot="1" x14ac:dyDescent="0.3">
      <c r="A304" s="53" t="s">
        <v>788</v>
      </c>
    </row>
    <row r="305" spans="1:1" ht="15.75" thickBot="1" x14ac:dyDescent="0.3">
      <c r="A305" s="55" t="s">
        <v>789</v>
      </c>
    </row>
    <row r="306" spans="1:1" ht="15.75" thickBot="1" x14ac:dyDescent="0.3">
      <c r="A306" s="53" t="s">
        <v>790</v>
      </c>
    </row>
    <row r="307" spans="1:1" ht="15.75" thickBot="1" x14ac:dyDescent="0.3">
      <c r="A307" s="53" t="s">
        <v>791</v>
      </c>
    </row>
    <row r="308" spans="1:1" ht="15.75" thickBot="1" x14ac:dyDescent="0.3">
      <c r="A308" s="53" t="s">
        <v>792</v>
      </c>
    </row>
    <row r="309" spans="1:1" ht="15.75" thickBot="1" x14ac:dyDescent="0.3">
      <c r="A309" s="53" t="s">
        <v>793</v>
      </c>
    </row>
    <row r="310" spans="1:1" ht="15.75" thickBot="1" x14ac:dyDescent="0.3">
      <c r="A310" s="53" t="s">
        <v>794</v>
      </c>
    </row>
    <row r="311" spans="1:1" ht="15.75" thickBot="1" x14ac:dyDescent="0.3">
      <c r="A311" s="53" t="s">
        <v>795</v>
      </c>
    </row>
    <row r="312" spans="1:1" ht="15.75" thickBot="1" x14ac:dyDescent="0.3">
      <c r="A312" s="53" t="s">
        <v>796</v>
      </c>
    </row>
    <row r="313" spans="1:1" ht="15.75" thickBot="1" x14ac:dyDescent="0.3">
      <c r="A313" s="54" t="s">
        <v>797</v>
      </c>
    </row>
    <row r="314" spans="1:1" ht="15.75" thickBot="1" x14ac:dyDescent="0.3">
      <c r="A314" s="53" t="s">
        <v>798</v>
      </c>
    </row>
    <row r="315" spans="1:1" ht="15.75" thickBot="1" x14ac:dyDescent="0.3">
      <c r="A315" s="53" t="s">
        <v>799</v>
      </c>
    </row>
    <row r="316" spans="1:1" ht="15.75" thickBot="1" x14ac:dyDescent="0.3">
      <c r="A316" s="53" t="s">
        <v>800</v>
      </c>
    </row>
    <row r="317" spans="1:1" ht="15.75" thickBot="1" x14ac:dyDescent="0.3">
      <c r="A317" s="53" t="s">
        <v>801</v>
      </c>
    </row>
    <row r="318" spans="1:1" ht="15.75" thickBot="1" x14ac:dyDescent="0.3">
      <c r="A318" s="53" t="s">
        <v>802</v>
      </c>
    </row>
    <row r="319" spans="1:1" ht="15.75" thickBot="1" x14ac:dyDescent="0.3">
      <c r="A319" s="53" t="s">
        <v>803</v>
      </c>
    </row>
    <row r="320" spans="1:1" ht="15.75" thickBot="1" x14ac:dyDescent="0.3">
      <c r="A320" s="53" t="s">
        <v>804</v>
      </c>
    </row>
    <row r="321" spans="1:1" ht="15.75" thickBot="1" x14ac:dyDescent="0.3">
      <c r="A321" s="53" t="s">
        <v>805</v>
      </c>
    </row>
    <row r="322" spans="1:1" ht="15.75" thickBot="1" x14ac:dyDescent="0.3">
      <c r="A322" s="53" t="s">
        <v>806</v>
      </c>
    </row>
    <row r="323" spans="1:1" ht="15.75" thickBot="1" x14ac:dyDescent="0.3">
      <c r="A323" s="53" t="s">
        <v>807</v>
      </c>
    </row>
    <row r="324" spans="1:1" ht="15.75" thickBot="1" x14ac:dyDescent="0.3">
      <c r="A324" s="53" t="s">
        <v>808</v>
      </c>
    </row>
    <row r="325" spans="1:1" ht="15.75" thickBot="1" x14ac:dyDescent="0.3">
      <c r="A325" s="53" t="s">
        <v>809</v>
      </c>
    </row>
    <row r="326" spans="1:1" ht="15.75" thickBot="1" x14ac:dyDescent="0.3">
      <c r="A326" s="53" t="s">
        <v>810</v>
      </c>
    </row>
    <row r="327" spans="1:1" ht="15.75" thickBot="1" x14ac:dyDescent="0.3">
      <c r="A327" s="53" t="s">
        <v>811</v>
      </c>
    </row>
    <row r="328" spans="1:1" ht="15.75" thickBot="1" x14ac:dyDescent="0.3">
      <c r="A328" s="54" t="s">
        <v>812</v>
      </c>
    </row>
    <row r="329" spans="1:1" ht="15.75" thickBot="1" x14ac:dyDescent="0.3">
      <c r="A329" s="53" t="s">
        <v>813</v>
      </c>
    </row>
  </sheetData>
  <mergeCells count="1">
    <mergeCell ref="A300:A301"/>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6"/>
  <sheetViews>
    <sheetView tabSelected="1" zoomScale="135" zoomScaleNormal="135" zoomScaleSheetLayoutView="40" zoomScalePageLayoutView="115" workbookViewId="0"/>
  </sheetViews>
  <sheetFormatPr defaultRowHeight="15" x14ac:dyDescent="0.25"/>
  <cols>
    <col min="1" max="1" width="34.140625" style="7" bestFit="1" customWidth="1"/>
    <col min="2" max="5" width="23.85546875" style="7" bestFit="1" customWidth="1"/>
    <col min="6" max="11" width="23.85546875" bestFit="1" customWidth="1"/>
    <col min="12" max="12" width="8.140625" bestFit="1" customWidth="1"/>
  </cols>
  <sheetData>
    <row r="1" spans="1:11" x14ac:dyDescent="0.25">
      <c r="A1" s="26" t="s">
        <v>221</v>
      </c>
      <c r="B1" s="38"/>
      <c r="C1" s="38"/>
      <c r="D1" s="38"/>
      <c r="E1" s="38"/>
      <c r="F1" s="38"/>
      <c r="G1" s="38"/>
      <c r="H1" s="38"/>
      <c r="I1" s="38"/>
      <c r="J1" s="38"/>
      <c r="K1" s="38"/>
    </row>
    <row r="2" spans="1:11" s="26" customFormat="1" x14ac:dyDescent="0.25">
      <c r="A2" s="34" t="s">
        <v>170</v>
      </c>
      <c r="B2" s="26" t="s">
        <v>172</v>
      </c>
      <c r="C2" s="26" t="s">
        <v>173</v>
      </c>
      <c r="D2" s="26" t="s">
        <v>174</v>
      </c>
      <c r="E2" s="26" t="s">
        <v>175</v>
      </c>
      <c r="F2" s="26" t="s">
        <v>176</v>
      </c>
      <c r="G2" s="26" t="s">
        <v>177</v>
      </c>
      <c r="H2" s="26" t="s">
        <v>178</v>
      </c>
      <c r="I2" s="26" t="s">
        <v>179</v>
      </c>
      <c r="J2" s="26" t="s">
        <v>180</v>
      </c>
      <c r="K2" s="26" t="s">
        <v>181</v>
      </c>
    </row>
    <row r="3" spans="1:11" s="26" customFormat="1" x14ac:dyDescent="0.25">
      <c r="A3" s="4" t="s">
        <v>485</v>
      </c>
      <c r="B3" s="51"/>
      <c r="C3" s="51"/>
      <c r="D3" s="51"/>
      <c r="E3" s="51"/>
      <c r="F3" s="51"/>
      <c r="G3" s="51"/>
      <c r="H3" s="51"/>
      <c r="I3" s="51"/>
      <c r="J3" s="51"/>
      <c r="K3" s="51"/>
    </row>
    <row r="4" spans="1:11" s="26" customFormat="1" x14ac:dyDescent="0.25">
      <c r="A4" s="4" t="s">
        <v>486</v>
      </c>
      <c r="B4" s="51"/>
      <c r="C4" s="51"/>
      <c r="D4" s="51"/>
      <c r="E4" s="51"/>
      <c r="F4" s="51"/>
      <c r="G4" s="51"/>
      <c r="H4" s="51"/>
      <c r="I4" s="51"/>
      <c r="J4" s="51"/>
      <c r="K4" s="51"/>
    </row>
    <row r="5" spans="1:11" x14ac:dyDescent="0.25">
      <c r="A5" s="4" t="s">
        <v>171</v>
      </c>
      <c r="B5" s="38"/>
      <c r="C5" s="38"/>
      <c r="D5" s="38"/>
      <c r="E5" s="38"/>
      <c r="F5" s="38"/>
      <c r="G5" s="38"/>
      <c r="H5" s="38"/>
      <c r="I5" s="38"/>
      <c r="J5" s="38"/>
      <c r="K5" s="38"/>
    </row>
    <row r="6" spans="1:11" x14ac:dyDescent="0.25">
      <c r="A6" s="13" t="s">
        <v>66</v>
      </c>
      <c r="B6" s="31"/>
      <c r="C6" s="31"/>
      <c r="D6" s="31"/>
      <c r="E6" s="31"/>
      <c r="F6" s="31"/>
      <c r="G6" s="31"/>
      <c r="H6" s="31"/>
      <c r="I6" s="31"/>
      <c r="J6" s="31"/>
      <c r="K6" s="31"/>
    </row>
    <row r="7" spans="1:11" x14ac:dyDescent="0.25">
      <c r="A7" s="13" t="s">
        <v>815</v>
      </c>
      <c r="B7" s="31"/>
      <c r="C7" s="31"/>
      <c r="D7" s="31"/>
      <c r="E7" s="31"/>
      <c r="F7" s="31"/>
      <c r="G7" s="31"/>
      <c r="H7" s="31"/>
      <c r="I7" s="31"/>
      <c r="J7" s="31"/>
      <c r="K7" s="31"/>
    </row>
    <row r="8" spans="1:11" x14ac:dyDescent="0.25">
      <c r="A8" s="13" t="s">
        <v>74</v>
      </c>
      <c r="B8" s="32"/>
      <c r="C8" s="32"/>
      <c r="D8" s="32"/>
      <c r="E8" s="32"/>
      <c r="F8" s="32"/>
      <c r="G8" s="32"/>
      <c r="H8" s="32"/>
      <c r="I8" s="32"/>
      <c r="J8" s="32"/>
      <c r="K8" s="32"/>
    </row>
    <row r="9" spans="1:11" x14ac:dyDescent="0.25">
      <c r="A9" s="13" t="s">
        <v>75</v>
      </c>
      <c r="B9" s="32"/>
      <c r="C9" s="32"/>
      <c r="D9" s="32"/>
      <c r="E9" s="32"/>
      <c r="F9" s="32"/>
      <c r="G9" s="32"/>
      <c r="H9" s="32"/>
      <c r="I9" s="32"/>
      <c r="J9" s="32"/>
      <c r="K9" s="32"/>
    </row>
    <row r="10" spans="1:11" x14ac:dyDescent="0.25">
      <c r="A10" s="13" t="s">
        <v>72</v>
      </c>
      <c r="B10" s="32"/>
      <c r="C10" s="32"/>
      <c r="D10" s="32"/>
      <c r="E10" s="32"/>
      <c r="F10" s="32"/>
      <c r="G10" s="32"/>
      <c r="H10" s="32"/>
      <c r="I10" s="32"/>
      <c r="J10" s="32"/>
      <c r="K10" s="32"/>
    </row>
    <row r="11" spans="1:11" x14ac:dyDescent="0.25">
      <c r="A11" s="13" t="s">
        <v>76</v>
      </c>
      <c r="B11" s="32"/>
      <c r="C11" s="32"/>
      <c r="D11" s="32"/>
      <c r="E11" s="32"/>
      <c r="F11" s="32"/>
      <c r="G11" s="32"/>
      <c r="H11" s="32"/>
      <c r="I11" s="32"/>
      <c r="J11" s="32"/>
      <c r="K11" s="32"/>
    </row>
    <row r="12" spans="1:11" x14ac:dyDescent="0.25">
      <c r="A12" s="13" t="s">
        <v>73</v>
      </c>
      <c r="B12" s="32"/>
      <c r="C12" s="32"/>
      <c r="D12" s="32"/>
      <c r="E12" s="32"/>
      <c r="F12" s="32"/>
      <c r="G12" s="32"/>
      <c r="H12" s="32"/>
      <c r="I12" s="32"/>
      <c r="J12" s="32"/>
      <c r="K12" s="32"/>
    </row>
    <row r="13" spans="1:11" x14ac:dyDescent="0.25">
      <c r="A13" s="13" t="s">
        <v>77</v>
      </c>
      <c r="B13" s="6"/>
      <c r="C13" s="32"/>
      <c r="D13" s="32"/>
      <c r="E13" s="32"/>
      <c r="F13" s="32"/>
      <c r="G13" s="32"/>
      <c r="H13" s="32"/>
      <c r="I13" s="32"/>
      <c r="J13" s="32"/>
      <c r="K13" s="32"/>
    </row>
    <row r="14" spans="1:11" x14ac:dyDescent="0.25">
      <c r="A14" s="13" t="s">
        <v>69</v>
      </c>
      <c r="B14" s="33"/>
      <c r="C14" s="33"/>
      <c r="D14" s="33"/>
      <c r="E14" s="33"/>
      <c r="F14" s="33"/>
      <c r="G14" s="33"/>
      <c r="H14" s="33"/>
      <c r="I14" s="33"/>
      <c r="J14" s="33"/>
      <c r="K14" s="33"/>
    </row>
    <row r="15" spans="1:11" x14ac:dyDescent="0.25">
      <c r="A15" s="13" t="s">
        <v>826</v>
      </c>
      <c r="B15" s="33"/>
      <c r="C15" s="33"/>
      <c r="D15" s="33"/>
      <c r="E15" s="33"/>
      <c r="F15" s="33"/>
      <c r="G15" s="33"/>
      <c r="H15" s="33"/>
      <c r="I15" s="33"/>
      <c r="J15" s="33"/>
      <c r="K15" s="33"/>
    </row>
    <row r="16" spans="1:11" x14ac:dyDescent="0.25">
      <c r="A16" s="43" t="s">
        <v>240</v>
      </c>
      <c r="B16" s="32"/>
      <c r="C16" s="32"/>
      <c r="D16" s="32"/>
      <c r="E16" s="32"/>
      <c r="F16" s="32"/>
      <c r="G16" s="32"/>
      <c r="H16" s="32"/>
      <c r="I16" s="32"/>
      <c r="J16" s="32"/>
      <c r="K16" s="32"/>
    </row>
    <row r="17" spans="1:11" x14ac:dyDescent="0.25">
      <c r="A17" s="43" t="s">
        <v>241</v>
      </c>
      <c r="B17" s="32"/>
      <c r="C17" s="32"/>
      <c r="D17" s="32"/>
      <c r="E17" s="32"/>
      <c r="F17" s="32"/>
      <c r="G17" s="32"/>
      <c r="H17" s="32"/>
      <c r="I17" s="32"/>
      <c r="J17" s="32"/>
      <c r="K17" s="32"/>
    </row>
    <row r="18" spans="1:11" x14ac:dyDescent="0.25">
      <c r="A18" s="43" t="s">
        <v>352</v>
      </c>
      <c r="B18" s="32"/>
      <c r="C18" s="32"/>
      <c r="D18" s="32"/>
      <c r="E18" s="32"/>
      <c r="F18" s="32"/>
      <c r="G18" s="32"/>
      <c r="H18" s="32"/>
      <c r="I18" s="32"/>
      <c r="J18" s="32"/>
      <c r="K18" s="32"/>
    </row>
    <row r="19" spans="1:11" x14ac:dyDescent="0.25">
      <c r="A19" s="43" t="s">
        <v>353</v>
      </c>
      <c r="B19" s="32"/>
      <c r="C19" s="32"/>
      <c r="D19" s="32"/>
      <c r="E19" s="32"/>
      <c r="F19" s="32"/>
      <c r="G19" s="32"/>
      <c r="H19" s="32"/>
      <c r="I19" s="32"/>
      <c r="J19" s="32"/>
      <c r="K19" s="32"/>
    </row>
    <row r="20" spans="1:11" x14ac:dyDescent="0.25">
      <c r="A20" s="43" t="s">
        <v>242</v>
      </c>
      <c r="B20" s="32"/>
      <c r="C20" s="32"/>
      <c r="D20" s="32"/>
      <c r="E20" s="32"/>
      <c r="F20" s="32"/>
      <c r="G20" s="32"/>
      <c r="H20" s="32"/>
      <c r="I20" s="32"/>
      <c r="J20" s="32"/>
      <c r="K20" s="32"/>
    </row>
    <row r="21" spans="1:11" x14ac:dyDescent="0.25">
      <c r="A21" s="43" t="s">
        <v>243</v>
      </c>
      <c r="B21" s="32"/>
      <c r="C21" s="32"/>
      <c r="D21" s="32"/>
      <c r="E21" s="32"/>
      <c r="F21" s="32"/>
      <c r="G21" s="32"/>
      <c r="H21" s="32"/>
      <c r="I21" s="32"/>
      <c r="J21" s="32"/>
      <c r="K21" s="32"/>
    </row>
    <row r="22" spans="1:11" x14ac:dyDescent="0.25">
      <c r="A22" s="43" t="s">
        <v>244</v>
      </c>
      <c r="B22" s="32"/>
      <c r="C22" s="32"/>
      <c r="D22" s="32"/>
      <c r="E22" s="32"/>
      <c r="F22" s="32"/>
      <c r="G22" s="32"/>
      <c r="H22" s="32"/>
      <c r="I22" s="32"/>
      <c r="J22" s="32"/>
      <c r="K22" s="32"/>
    </row>
    <row r="23" spans="1:11" x14ac:dyDescent="0.25">
      <c r="A23" s="43" t="s">
        <v>245</v>
      </c>
      <c r="B23" s="32"/>
      <c r="C23" s="32"/>
      <c r="D23" s="32"/>
      <c r="E23" s="32"/>
      <c r="F23" s="32"/>
      <c r="G23" s="32"/>
      <c r="H23" s="32"/>
      <c r="I23" s="32"/>
      <c r="J23" s="32"/>
      <c r="K23" s="32"/>
    </row>
    <row r="24" spans="1:11" x14ac:dyDescent="0.25">
      <c r="A24" s="43" t="s">
        <v>246</v>
      </c>
      <c r="B24" s="32"/>
      <c r="C24" s="32"/>
      <c r="D24" s="32"/>
      <c r="E24" s="32"/>
      <c r="F24" s="32"/>
      <c r="G24" s="32"/>
      <c r="H24" s="32"/>
      <c r="I24" s="32"/>
      <c r="J24" s="32"/>
      <c r="K24" s="32"/>
    </row>
    <row r="25" spans="1:11" x14ac:dyDescent="0.25">
      <c r="A25" s="43" t="s">
        <v>247</v>
      </c>
      <c r="B25" s="32"/>
      <c r="C25" s="32"/>
      <c r="D25" s="32"/>
      <c r="E25" s="32"/>
      <c r="F25" s="32"/>
      <c r="G25" s="32"/>
      <c r="H25" s="32"/>
      <c r="I25" s="32"/>
      <c r="J25" s="32"/>
      <c r="K25" s="32"/>
    </row>
    <row r="26" spans="1:11" x14ac:dyDescent="0.25">
      <c r="A26" s="43" t="s">
        <v>248</v>
      </c>
      <c r="B26" s="32"/>
      <c r="C26" s="32"/>
      <c r="D26" s="32"/>
      <c r="E26" s="32"/>
      <c r="F26" s="32"/>
      <c r="G26" s="32"/>
      <c r="H26" s="32"/>
      <c r="I26" s="32"/>
      <c r="J26" s="32"/>
      <c r="K26" s="32"/>
    </row>
    <row r="27" spans="1:11" x14ac:dyDescent="0.25">
      <c r="A27" s="43" t="s">
        <v>249</v>
      </c>
      <c r="B27" s="32"/>
      <c r="C27" s="32"/>
      <c r="D27" s="32"/>
      <c r="E27" s="32"/>
      <c r="F27" s="32"/>
      <c r="G27" s="32"/>
      <c r="H27" s="32"/>
      <c r="I27" s="32"/>
      <c r="J27" s="32"/>
      <c r="K27" s="32"/>
    </row>
    <row r="28" spans="1:11" x14ac:dyDescent="0.25">
      <c r="A28" s="43" t="s">
        <v>250</v>
      </c>
      <c r="B28" s="32"/>
      <c r="C28" s="32"/>
      <c r="D28" s="32"/>
      <c r="E28" s="32"/>
      <c r="F28" s="32"/>
      <c r="G28" s="32"/>
      <c r="H28" s="32"/>
      <c r="I28" s="32"/>
      <c r="J28" s="32"/>
      <c r="K28" s="32"/>
    </row>
    <row r="29" spans="1:11" x14ac:dyDescent="0.25">
      <c r="A29" s="43" t="s">
        <v>384</v>
      </c>
      <c r="B29" s="32"/>
      <c r="C29" s="32"/>
      <c r="D29" s="32"/>
      <c r="E29" s="32"/>
      <c r="F29" s="32"/>
      <c r="G29" s="32"/>
      <c r="H29" s="32"/>
      <c r="I29" s="32"/>
      <c r="J29" s="32"/>
      <c r="K29" s="32"/>
    </row>
    <row r="30" spans="1:11" x14ac:dyDescent="0.25">
      <c r="A30" s="43" t="s">
        <v>385</v>
      </c>
      <c r="B30" s="32"/>
      <c r="C30" s="32"/>
      <c r="D30" s="32"/>
      <c r="E30" s="32"/>
      <c r="F30" s="32"/>
      <c r="G30" s="32"/>
      <c r="H30" s="32"/>
      <c r="I30" s="32"/>
      <c r="J30" s="32"/>
      <c r="K30" s="32"/>
    </row>
    <row r="31" spans="1:11" x14ac:dyDescent="0.25">
      <c r="A31" s="43" t="s">
        <v>386</v>
      </c>
      <c r="B31" s="32"/>
      <c r="C31" s="32"/>
      <c r="D31" s="32"/>
      <c r="E31" s="32"/>
      <c r="F31" s="32"/>
      <c r="G31" s="32"/>
      <c r="H31" s="32"/>
      <c r="I31" s="32"/>
      <c r="J31" s="32"/>
      <c r="K31" s="32"/>
    </row>
    <row r="32" spans="1:11" x14ac:dyDescent="0.25">
      <c r="A32" s="43" t="s">
        <v>251</v>
      </c>
      <c r="B32" s="32"/>
      <c r="C32" s="32"/>
      <c r="D32" s="32"/>
      <c r="E32" s="32"/>
      <c r="F32" s="32"/>
      <c r="G32" s="32"/>
      <c r="H32" s="32"/>
      <c r="I32" s="32"/>
      <c r="J32" s="32"/>
      <c r="K32" s="32"/>
    </row>
    <row r="33" spans="1:11" s="7" customFormat="1" x14ac:dyDescent="0.25">
      <c r="A33" s="34" t="s">
        <v>168</v>
      </c>
      <c r="B33" s="34" t="s">
        <v>183</v>
      </c>
      <c r="C33" s="34" t="s">
        <v>183</v>
      </c>
      <c r="D33" s="34" t="s">
        <v>183</v>
      </c>
      <c r="E33" s="34" t="s">
        <v>183</v>
      </c>
      <c r="F33" s="34" t="s">
        <v>183</v>
      </c>
      <c r="G33" s="34" t="s">
        <v>183</v>
      </c>
      <c r="H33" s="34" t="s">
        <v>183</v>
      </c>
      <c r="I33" s="34" t="s">
        <v>183</v>
      </c>
      <c r="J33" s="34" t="s">
        <v>183</v>
      </c>
      <c r="K33" s="34" t="s">
        <v>183</v>
      </c>
    </row>
    <row r="34" spans="1:11" x14ac:dyDescent="0.25">
      <c r="A34" s="5" t="s">
        <v>6</v>
      </c>
      <c r="B34" s="6"/>
      <c r="C34" s="6"/>
      <c r="D34" s="6"/>
      <c r="E34" s="6"/>
      <c r="F34" s="6"/>
      <c r="G34" s="6"/>
      <c r="H34" s="6"/>
      <c r="I34" s="6"/>
      <c r="J34" s="6"/>
      <c r="K34" s="6"/>
    </row>
    <row r="35" spans="1:11" x14ac:dyDescent="0.25">
      <c r="A35" s="5" t="s">
        <v>7</v>
      </c>
      <c r="B35" s="6"/>
      <c r="C35" s="6"/>
      <c r="D35" s="6"/>
      <c r="E35" s="6"/>
      <c r="F35" s="6"/>
      <c r="G35" s="6"/>
      <c r="H35" s="6"/>
      <c r="I35" s="6"/>
      <c r="J35" s="6"/>
      <c r="K35" s="6"/>
    </row>
    <row r="36" spans="1:11" x14ac:dyDescent="0.25">
      <c r="A36" s="5" t="s">
        <v>8</v>
      </c>
      <c r="B36" s="6"/>
      <c r="C36" s="6"/>
      <c r="D36" s="6"/>
      <c r="E36" s="6"/>
      <c r="F36" s="6"/>
      <c r="G36" s="6"/>
      <c r="H36" s="6"/>
      <c r="I36" s="6"/>
      <c r="J36" s="6"/>
      <c r="K36" s="6"/>
    </row>
    <row r="37" spans="1:11" x14ac:dyDescent="0.25">
      <c r="A37" s="5" t="s">
        <v>9</v>
      </c>
      <c r="B37" s="6"/>
      <c r="C37" s="6"/>
      <c r="D37" s="6"/>
      <c r="E37" s="6"/>
      <c r="F37" s="6"/>
      <c r="G37" s="6"/>
      <c r="H37" s="6"/>
      <c r="I37" s="6"/>
      <c r="J37" s="6"/>
      <c r="K37" s="6"/>
    </row>
    <row r="38" spans="1:11" x14ac:dyDescent="0.25">
      <c r="A38" s="5" t="s">
        <v>10</v>
      </c>
      <c r="B38" s="6"/>
      <c r="C38" s="6"/>
      <c r="D38" s="6"/>
      <c r="E38" s="6"/>
      <c r="F38" s="6"/>
      <c r="G38" s="6"/>
      <c r="H38" s="6"/>
      <c r="I38" s="6"/>
      <c r="J38" s="6"/>
      <c r="K38" s="6"/>
    </row>
    <row r="39" spans="1:11" x14ac:dyDescent="0.25">
      <c r="A39" s="5" t="s">
        <v>11</v>
      </c>
      <c r="B39" s="6"/>
      <c r="C39" s="6"/>
      <c r="D39" s="6"/>
      <c r="E39" s="6"/>
      <c r="F39" s="6"/>
      <c r="G39" s="6"/>
      <c r="H39" s="6"/>
      <c r="I39" s="6"/>
      <c r="J39" s="6"/>
      <c r="K39" s="6"/>
    </row>
    <row r="40" spans="1:11" x14ac:dyDescent="0.25">
      <c r="A40" s="5" t="s">
        <v>12</v>
      </c>
      <c r="B40" s="6"/>
      <c r="C40" s="6"/>
      <c r="D40" s="6"/>
      <c r="E40" s="6"/>
      <c r="F40" s="6"/>
      <c r="G40" s="6"/>
      <c r="H40" s="6"/>
      <c r="I40" s="6"/>
      <c r="J40" s="6"/>
      <c r="K40" s="6"/>
    </row>
    <row r="41" spans="1:11" x14ac:dyDescent="0.25">
      <c r="A41" s="5" t="s">
        <v>41</v>
      </c>
      <c r="B41" s="6"/>
      <c r="C41" s="6"/>
      <c r="D41" s="6"/>
      <c r="E41" s="6"/>
      <c r="F41" s="6"/>
      <c r="G41" s="6"/>
      <c r="H41" s="6"/>
      <c r="I41" s="6"/>
      <c r="J41" s="6"/>
      <c r="K41" s="6"/>
    </row>
    <row r="42" spans="1:11" x14ac:dyDescent="0.25">
      <c r="A42" s="5" t="s">
        <v>42</v>
      </c>
      <c r="B42" s="6"/>
      <c r="C42" s="6"/>
      <c r="D42" s="6"/>
      <c r="E42" s="6"/>
      <c r="F42" s="6"/>
      <c r="G42" s="6"/>
      <c r="H42" s="6"/>
      <c r="I42" s="6"/>
      <c r="J42" s="6"/>
      <c r="K42" s="6"/>
    </row>
    <row r="43" spans="1:11" x14ac:dyDescent="0.25">
      <c r="A43" s="5" t="s">
        <v>43</v>
      </c>
      <c r="B43" s="6"/>
      <c r="C43" s="6"/>
      <c r="D43" s="6"/>
      <c r="E43" s="6"/>
      <c r="F43" s="6"/>
      <c r="G43" s="6"/>
      <c r="H43" s="6"/>
      <c r="I43" s="6"/>
      <c r="J43" s="6"/>
      <c r="K43" s="6"/>
    </row>
    <row r="44" spans="1:11" x14ac:dyDescent="0.25">
      <c r="A44" s="5" t="s">
        <v>44</v>
      </c>
      <c r="B44" s="6"/>
      <c r="C44" s="6"/>
      <c r="D44" s="6"/>
      <c r="E44" s="6"/>
      <c r="F44" s="6"/>
      <c r="G44" s="6"/>
      <c r="H44" s="6"/>
      <c r="I44" s="6"/>
      <c r="J44" s="6"/>
      <c r="K44" s="6"/>
    </row>
    <row r="45" spans="1:11" x14ac:dyDescent="0.25">
      <c r="A45" s="5" t="s">
        <v>13</v>
      </c>
      <c r="B45" s="6"/>
      <c r="C45" s="6"/>
      <c r="D45" s="6"/>
      <c r="E45" s="6"/>
      <c r="F45" s="6"/>
      <c r="G45" s="6"/>
      <c r="H45" s="6"/>
      <c r="I45" s="6"/>
      <c r="J45" s="6"/>
      <c r="K45" s="6"/>
    </row>
    <row r="46" spans="1:11" x14ac:dyDescent="0.25">
      <c r="A46" s="5" t="s">
        <v>65</v>
      </c>
      <c r="B46" s="6"/>
      <c r="C46" s="6"/>
      <c r="D46" s="6"/>
      <c r="E46" s="6"/>
      <c r="F46" s="6"/>
      <c r="G46" s="6"/>
      <c r="H46" s="6"/>
      <c r="I46" s="6"/>
      <c r="J46" s="6"/>
      <c r="K46" s="6"/>
    </row>
    <row r="47" spans="1:11" x14ac:dyDescent="0.25">
      <c r="A47" s="5" t="s">
        <v>49</v>
      </c>
      <c r="B47" s="6"/>
      <c r="C47" s="6"/>
      <c r="D47" s="6"/>
      <c r="E47" s="6"/>
      <c r="F47" s="6"/>
      <c r="G47" s="6"/>
      <c r="H47" s="6"/>
      <c r="I47" s="6"/>
      <c r="J47" s="6"/>
      <c r="K47" s="6"/>
    </row>
    <row r="48" spans="1:11" x14ac:dyDescent="0.25">
      <c r="A48" s="5" t="s">
        <v>50</v>
      </c>
      <c r="B48" s="6"/>
      <c r="C48" s="6"/>
      <c r="D48" s="6"/>
      <c r="E48" s="6"/>
      <c r="F48" s="6"/>
      <c r="G48" s="6"/>
      <c r="H48" s="6"/>
      <c r="I48" s="6"/>
      <c r="J48" s="6"/>
      <c r="K48" s="6"/>
    </row>
    <row r="49" spans="1:11" x14ac:dyDescent="0.25">
      <c r="A49" s="5" t="s">
        <v>45</v>
      </c>
      <c r="B49" s="6"/>
      <c r="C49" s="6"/>
      <c r="D49" s="6"/>
      <c r="E49" s="6"/>
      <c r="F49" s="6"/>
      <c r="G49" s="6"/>
      <c r="H49" s="6"/>
      <c r="I49" s="6"/>
      <c r="J49" s="6"/>
      <c r="K49" s="6"/>
    </row>
    <row r="50" spans="1:11" x14ac:dyDescent="0.25">
      <c r="A50" s="5" t="s">
        <v>46</v>
      </c>
      <c r="B50" s="6"/>
      <c r="C50" s="6"/>
      <c r="D50" s="6"/>
      <c r="E50" s="6"/>
      <c r="F50" s="6"/>
      <c r="G50" s="6"/>
      <c r="H50" s="6"/>
      <c r="I50" s="6"/>
      <c r="J50" s="6"/>
      <c r="K50" s="6"/>
    </row>
    <row r="51" spans="1:11" x14ac:dyDescent="0.25">
      <c r="A51" s="5" t="s">
        <v>47</v>
      </c>
      <c r="B51" s="6"/>
      <c r="C51" s="6"/>
      <c r="D51" s="6"/>
      <c r="E51" s="6"/>
      <c r="F51" s="6"/>
      <c r="G51" s="6"/>
      <c r="H51" s="6"/>
      <c r="I51" s="6"/>
      <c r="J51" s="6"/>
      <c r="K51" s="6"/>
    </row>
    <row r="52" spans="1:11" x14ac:dyDescent="0.25">
      <c r="A52" s="5" t="s">
        <v>48</v>
      </c>
      <c r="B52" s="6"/>
      <c r="C52" s="6"/>
      <c r="D52" s="6"/>
      <c r="E52" s="6"/>
      <c r="F52" s="6"/>
      <c r="G52" s="6"/>
      <c r="H52" s="6"/>
      <c r="I52" s="6"/>
      <c r="J52" s="6"/>
      <c r="K52" s="6"/>
    </row>
    <row r="53" spans="1:11" x14ac:dyDescent="0.25">
      <c r="A53" s="5" t="s">
        <v>92</v>
      </c>
      <c r="B53" s="6"/>
      <c r="C53" s="6"/>
      <c r="D53" s="6"/>
      <c r="E53" s="6"/>
      <c r="F53" s="6"/>
      <c r="G53" s="6"/>
      <c r="H53" s="6"/>
      <c r="I53" s="6"/>
      <c r="J53" s="6"/>
      <c r="K53" s="6"/>
    </row>
    <row r="54" spans="1:11" x14ac:dyDescent="0.25">
      <c r="A54" s="5" t="s">
        <v>15</v>
      </c>
      <c r="B54" s="6"/>
      <c r="C54" s="6"/>
      <c r="D54" s="6"/>
      <c r="E54" s="6"/>
      <c r="F54" s="6"/>
      <c r="G54" s="6"/>
      <c r="H54" s="6"/>
      <c r="I54" s="6"/>
      <c r="J54" s="6"/>
      <c r="K54" s="6"/>
    </row>
    <row r="55" spans="1:11" x14ac:dyDescent="0.25">
      <c r="A55" s="5" t="s">
        <v>16</v>
      </c>
      <c r="B55" s="6"/>
      <c r="C55" s="6"/>
      <c r="D55" s="6"/>
      <c r="E55" s="6"/>
      <c r="F55" s="6"/>
      <c r="G55" s="6"/>
      <c r="H55" s="6"/>
      <c r="I55" s="6"/>
      <c r="J55" s="6"/>
      <c r="K55" s="6"/>
    </row>
    <row r="56" spans="1:11" x14ac:dyDescent="0.25">
      <c r="A56" s="5" t="s">
        <v>18</v>
      </c>
      <c r="B56" s="6"/>
      <c r="C56" s="6"/>
      <c r="D56" s="6"/>
      <c r="E56" s="6"/>
      <c r="F56" s="6"/>
      <c r="G56" s="6"/>
      <c r="H56" s="6"/>
      <c r="I56" s="6"/>
      <c r="J56" s="6"/>
      <c r="K56" s="6"/>
    </row>
    <row r="57" spans="1:11" x14ac:dyDescent="0.25">
      <c r="A57" s="5" t="s">
        <v>21</v>
      </c>
      <c r="B57" s="6"/>
      <c r="C57" s="6"/>
      <c r="D57" s="6"/>
      <c r="E57" s="6"/>
      <c r="F57" s="6"/>
      <c r="G57" s="6"/>
      <c r="H57" s="6"/>
      <c r="I57" s="6"/>
      <c r="J57" s="6"/>
      <c r="K57" s="6"/>
    </row>
    <row r="58" spans="1:11" x14ac:dyDescent="0.25">
      <c r="A58" s="5" t="s">
        <v>30</v>
      </c>
      <c r="B58" s="6"/>
      <c r="C58" s="6"/>
      <c r="D58" s="6"/>
      <c r="E58" s="6"/>
      <c r="F58" s="6"/>
      <c r="G58" s="6"/>
      <c r="H58" s="6"/>
      <c r="I58" s="6"/>
      <c r="J58" s="6"/>
      <c r="K58" s="6"/>
    </row>
    <row r="59" spans="1:11" x14ac:dyDescent="0.25">
      <c r="A59" s="5" t="s">
        <v>31</v>
      </c>
      <c r="B59" s="6"/>
      <c r="C59" s="6"/>
      <c r="D59" s="6"/>
      <c r="E59" s="6"/>
      <c r="F59" s="6"/>
      <c r="G59" s="6"/>
      <c r="H59" s="6"/>
      <c r="I59" s="6"/>
      <c r="J59" s="6"/>
      <c r="K59" s="6"/>
    </row>
    <row r="60" spans="1:11" x14ac:dyDescent="0.25">
      <c r="A60" s="5" t="s">
        <v>32</v>
      </c>
      <c r="B60" s="6"/>
      <c r="C60" s="6"/>
      <c r="D60" s="6"/>
      <c r="E60" s="6"/>
      <c r="F60" s="6"/>
      <c r="G60" s="6"/>
      <c r="H60" s="6"/>
      <c r="I60" s="6"/>
      <c r="J60" s="6"/>
      <c r="K60" s="6"/>
    </row>
    <row r="61" spans="1:11" x14ac:dyDescent="0.25">
      <c r="A61" s="5" t="s">
        <v>34</v>
      </c>
      <c r="B61" s="6"/>
      <c r="C61" s="6"/>
      <c r="D61" s="6"/>
      <c r="E61" s="6"/>
      <c r="F61" s="6"/>
      <c r="G61" s="6"/>
      <c r="H61" s="6"/>
      <c r="I61" s="6"/>
      <c r="J61" s="6"/>
      <c r="K61" s="6"/>
    </row>
    <row r="62" spans="1:11" x14ac:dyDescent="0.25">
      <c r="A62" s="5" t="s">
        <v>36</v>
      </c>
      <c r="B62" s="6"/>
      <c r="C62" s="6"/>
      <c r="D62" s="6"/>
      <c r="E62" s="6"/>
      <c r="F62" s="6"/>
      <c r="G62" s="6"/>
      <c r="H62" s="6"/>
      <c r="I62" s="6"/>
      <c r="J62" s="6"/>
      <c r="K62" s="6"/>
    </row>
    <row r="63" spans="1:11" ht="30" x14ac:dyDescent="0.25">
      <c r="A63" s="5" t="s">
        <v>61</v>
      </c>
      <c r="B63" s="6"/>
      <c r="C63" s="6"/>
      <c r="D63" s="6"/>
      <c r="E63" s="6"/>
      <c r="F63" s="6"/>
      <c r="G63" s="6"/>
      <c r="H63" s="6"/>
      <c r="I63" s="6"/>
      <c r="J63" s="6"/>
      <c r="K63" s="6"/>
    </row>
    <row r="64" spans="1:11" ht="30" x14ac:dyDescent="0.25">
      <c r="A64" s="5" t="s">
        <v>38</v>
      </c>
      <c r="B64" s="6"/>
      <c r="C64" s="6"/>
      <c r="D64" s="6"/>
      <c r="E64" s="6"/>
      <c r="F64" s="6"/>
      <c r="G64" s="6"/>
      <c r="H64" s="6"/>
      <c r="I64" s="6"/>
      <c r="J64" s="6"/>
      <c r="K64" s="6"/>
    </row>
    <row r="65" spans="1:11" ht="30" x14ac:dyDescent="0.25">
      <c r="A65" s="5" t="s">
        <v>39</v>
      </c>
      <c r="B65" s="6"/>
      <c r="C65" s="6"/>
      <c r="D65" s="6"/>
      <c r="E65" s="6"/>
      <c r="F65" s="6"/>
      <c r="G65" s="6"/>
      <c r="H65" s="6"/>
      <c r="I65" s="6"/>
      <c r="J65" s="6"/>
      <c r="K65" s="6"/>
    </row>
    <row r="66" spans="1:11" ht="30" x14ac:dyDescent="0.25">
      <c r="A66" s="5" t="s">
        <v>91</v>
      </c>
      <c r="B66" s="6"/>
      <c r="C66" s="6"/>
      <c r="D66" s="6"/>
      <c r="E66" s="6"/>
      <c r="F66" s="6"/>
      <c r="G66" s="6"/>
      <c r="H66" s="6"/>
      <c r="I66" s="6"/>
      <c r="J66" s="6"/>
      <c r="K66" s="6"/>
    </row>
    <row r="67" spans="1:11" x14ac:dyDescent="0.25">
      <c r="A67" s="5" t="s">
        <v>40</v>
      </c>
      <c r="B67" s="6"/>
      <c r="C67" s="6"/>
      <c r="D67" s="6"/>
      <c r="E67" s="6"/>
      <c r="F67" s="6"/>
      <c r="G67" s="6"/>
      <c r="H67" s="6"/>
      <c r="I67" s="6"/>
      <c r="J67" s="6"/>
      <c r="K67" s="6"/>
    </row>
    <row r="68" spans="1:11" ht="15.75" x14ac:dyDescent="0.25">
      <c r="A68" s="47" t="s">
        <v>14</v>
      </c>
      <c r="B68" s="6"/>
      <c r="C68" s="6"/>
      <c r="D68" s="6"/>
      <c r="E68" s="6"/>
      <c r="F68" s="6"/>
      <c r="G68" s="6"/>
      <c r="H68" s="6"/>
      <c r="I68" s="6"/>
      <c r="J68" s="6"/>
      <c r="K68" s="6"/>
    </row>
    <row r="69" spans="1:11" ht="15.75" x14ac:dyDescent="0.25">
      <c r="A69" s="47" t="s">
        <v>478</v>
      </c>
      <c r="B69" s="6"/>
      <c r="C69" s="6"/>
      <c r="D69" s="6"/>
      <c r="E69" s="6"/>
      <c r="F69" s="6"/>
      <c r="G69" s="6"/>
      <c r="H69" s="6"/>
      <c r="I69" s="6"/>
      <c r="J69" s="6"/>
      <c r="K69" s="6"/>
    </row>
    <row r="70" spans="1:11" ht="15.75" x14ac:dyDescent="0.25">
      <c r="A70" s="47" t="s">
        <v>17</v>
      </c>
      <c r="B70" s="6"/>
      <c r="C70" s="6"/>
      <c r="D70" s="6"/>
      <c r="E70" s="6"/>
      <c r="F70" s="6"/>
      <c r="G70" s="6"/>
      <c r="H70" s="6"/>
      <c r="I70" s="6"/>
      <c r="J70" s="6"/>
      <c r="K70" s="6"/>
    </row>
    <row r="71" spans="1:11" ht="15.75" x14ac:dyDescent="0.25">
      <c r="A71" s="47" t="s">
        <v>19</v>
      </c>
      <c r="B71" s="6"/>
      <c r="C71" s="6"/>
      <c r="D71" s="6"/>
      <c r="E71" s="6"/>
      <c r="F71" s="6"/>
      <c r="G71" s="6"/>
      <c r="H71" s="6"/>
      <c r="I71" s="6"/>
      <c r="J71" s="6"/>
      <c r="K71" s="6"/>
    </row>
    <row r="72" spans="1:11" ht="15.75" x14ac:dyDescent="0.25">
      <c r="A72" s="47" t="s">
        <v>20</v>
      </c>
      <c r="B72" s="6"/>
      <c r="C72" s="6"/>
      <c r="D72" s="6"/>
      <c r="E72" s="6"/>
      <c r="F72" s="6"/>
      <c r="G72" s="6"/>
      <c r="H72" s="6"/>
      <c r="I72" s="6"/>
      <c r="J72" s="6"/>
      <c r="K72" s="6"/>
    </row>
    <row r="73" spans="1:11" ht="15.75" x14ac:dyDescent="0.25">
      <c r="A73" s="47" t="s">
        <v>22</v>
      </c>
      <c r="B73" s="6"/>
      <c r="C73" s="6"/>
      <c r="D73" s="6"/>
      <c r="E73" s="6"/>
      <c r="F73" s="6"/>
      <c r="G73" s="6"/>
      <c r="H73" s="6"/>
      <c r="I73" s="6"/>
      <c r="J73" s="6"/>
      <c r="K73" s="6"/>
    </row>
    <row r="74" spans="1:11" ht="15.75" x14ac:dyDescent="0.25">
      <c r="A74" s="47" t="s">
        <v>23</v>
      </c>
      <c r="B74" s="6"/>
      <c r="C74" s="6"/>
      <c r="D74" s="6"/>
      <c r="E74" s="6"/>
      <c r="F74" s="6"/>
      <c r="G74" s="6"/>
      <c r="H74" s="6"/>
      <c r="I74" s="6"/>
      <c r="J74" s="6"/>
      <c r="K74" s="6"/>
    </row>
    <row r="75" spans="1:11" ht="15.75" x14ac:dyDescent="0.25">
      <c r="A75" s="47" t="s">
        <v>24</v>
      </c>
      <c r="B75" s="6"/>
      <c r="C75" s="6"/>
      <c r="D75" s="6"/>
      <c r="E75" s="6"/>
      <c r="F75" s="6"/>
      <c r="G75" s="6"/>
      <c r="H75" s="6"/>
      <c r="I75" s="6"/>
      <c r="J75" s="6"/>
      <c r="K75" s="6"/>
    </row>
    <row r="76" spans="1:11" ht="15.75" x14ac:dyDescent="0.25">
      <c r="A76" s="47" t="s">
        <v>25</v>
      </c>
      <c r="B76" s="6"/>
      <c r="C76" s="6"/>
      <c r="D76" s="6"/>
      <c r="E76" s="6"/>
      <c r="F76" s="6"/>
      <c r="G76" s="6"/>
      <c r="H76" s="6"/>
      <c r="I76" s="6"/>
      <c r="J76" s="6"/>
      <c r="K76" s="6"/>
    </row>
    <row r="77" spans="1:11" ht="15.75" x14ac:dyDescent="0.25">
      <c r="A77" s="47" t="s">
        <v>26</v>
      </c>
      <c r="B77" s="6"/>
      <c r="C77" s="6"/>
      <c r="D77" s="6"/>
      <c r="E77" s="6"/>
      <c r="F77" s="6"/>
      <c r="G77" s="6"/>
      <c r="H77" s="6"/>
      <c r="I77" s="6"/>
      <c r="J77" s="6"/>
      <c r="K77" s="6"/>
    </row>
    <row r="78" spans="1:11" ht="15.75" x14ac:dyDescent="0.25">
      <c r="A78" s="47" t="s">
        <v>27</v>
      </c>
      <c r="B78" s="6"/>
      <c r="C78" s="6"/>
      <c r="D78" s="6"/>
      <c r="E78" s="6"/>
      <c r="F78" s="6"/>
      <c r="G78" s="6"/>
      <c r="H78" s="6"/>
      <c r="I78" s="6"/>
      <c r="J78" s="6"/>
      <c r="K78" s="6"/>
    </row>
    <row r="79" spans="1:11" ht="15.75" x14ac:dyDescent="0.25">
      <c r="A79" s="47" t="s">
        <v>28</v>
      </c>
      <c r="B79" s="6"/>
      <c r="C79" s="6"/>
      <c r="D79" s="6"/>
      <c r="E79" s="6"/>
      <c r="F79" s="6"/>
      <c r="G79" s="6"/>
      <c r="H79" s="6"/>
      <c r="I79" s="6"/>
      <c r="J79" s="6"/>
      <c r="K79" s="6"/>
    </row>
    <row r="80" spans="1:11" ht="15.75" x14ac:dyDescent="0.25">
      <c r="A80" s="47" t="s">
        <v>29</v>
      </c>
      <c r="B80" s="6"/>
      <c r="C80" s="6"/>
      <c r="D80" s="6"/>
      <c r="E80" s="6"/>
      <c r="F80" s="6"/>
      <c r="G80" s="6"/>
      <c r="H80" s="6"/>
      <c r="I80" s="6"/>
      <c r="J80" s="6"/>
      <c r="K80" s="6"/>
    </row>
    <row r="81" spans="1:12" ht="15.75" x14ac:dyDescent="0.25">
      <c r="A81" s="47" t="s">
        <v>33</v>
      </c>
      <c r="B81" s="6"/>
      <c r="C81" s="6"/>
      <c r="D81" s="6"/>
      <c r="E81" s="6"/>
      <c r="F81" s="6"/>
      <c r="G81" s="6"/>
      <c r="H81" s="6"/>
      <c r="I81" s="6"/>
      <c r="J81" s="6"/>
      <c r="K81" s="6"/>
    </row>
    <row r="82" spans="1:12" ht="15.75" x14ac:dyDescent="0.25">
      <c r="A82" s="47" t="s">
        <v>35</v>
      </c>
      <c r="B82" s="6"/>
      <c r="C82" s="6"/>
      <c r="D82" s="6"/>
      <c r="E82" s="6"/>
      <c r="F82" s="6"/>
      <c r="G82" s="6"/>
      <c r="H82" s="6"/>
      <c r="I82" s="6"/>
      <c r="J82" s="6"/>
      <c r="K82" s="6"/>
    </row>
    <row r="83" spans="1:12" ht="15.75" x14ac:dyDescent="0.25">
      <c r="A83" s="47" t="s">
        <v>37</v>
      </c>
      <c r="B83" s="6"/>
      <c r="C83" s="6"/>
      <c r="D83" s="6"/>
      <c r="E83" s="6"/>
      <c r="F83" s="6"/>
      <c r="G83" s="6"/>
      <c r="H83" s="6"/>
      <c r="I83" s="6"/>
      <c r="J83" s="6"/>
      <c r="K83" s="6"/>
    </row>
    <row r="84" spans="1:12" ht="15.75" x14ac:dyDescent="0.25">
      <c r="A84" s="47" t="s">
        <v>71</v>
      </c>
      <c r="B84" s="6"/>
      <c r="C84" s="6"/>
      <c r="D84" s="6"/>
      <c r="E84" s="6"/>
      <c r="F84" s="6"/>
      <c r="G84" s="6"/>
      <c r="H84" s="6"/>
      <c r="I84" s="6"/>
      <c r="J84" s="6"/>
      <c r="K84" s="6"/>
    </row>
    <row r="85" spans="1:12" x14ac:dyDescent="0.25">
      <c r="A85" s="29" t="s">
        <v>51</v>
      </c>
      <c r="B85" s="6"/>
      <c r="C85" s="6"/>
      <c r="D85" s="6"/>
      <c r="E85" s="6"/>
      <c r="F85" s="6"/>
      <c r="G85" s="6"/>
      <c r="H85" s="6"/>
      <c r="I85" s="6"/>
      <c r="J85" s="6"/>
      <c r="K85" s="6"/>
    </row>
    <row r="86" spans="1:12" x14ac:dyDescent="0.25">
      <c r="A86" s="29" t="s">
        <v>52</v>
      </c>
      <c r="B86" s="6"/>
      <c r="C86" s="6"/>
      <c r="D86" s="6"/>
      <c r="E86" s="6"/>
      <c r="F86" s="6"/>
      <c r="G86" s="6"/>
      <c r="H86" s="6"/>
      <c r="I86" s="6"/>
      <c r="J86" s="6"/>
      <c r="K86" s="6"/>
    </row>
    <row r="87" spans="1:12" x14ac:dyDescent="0.25">
      <c r="A87" s="29" t="s">
        <v>53</v>
      </c>
      <c r="B87" s="6"/>
      <c r="C87" s="6"/>
      <c r="D87" s="6"/>
      <c r="E87" s="6"/>
      <c r="F87" s="6"/>
      <c r="G87" s="6"/>
      <c r="H87" s="6"/>
      <c r="I87" s="6"/>
      <c r="J87" s="6"/>
      <c r="K87" s="6"/>
    </row>
    <row r="88" spans="1:12" x14ac:dyDescent="0.25">
      <c r="A88" s="29" t="s">
        <v>54</v>
      </c>
      <c r="B88" s="6"/>
      <c r="C88" s="6"/>
      <c r="D88" s="6"/>
      <c r="E88" s="6"/>
      <c r="F88" s="6"/>
      <c r="G88" s="6"/>
      <c r="H88" s="6"/>
      <c r="I88" s="6"/>
      <c r="J88" s="6"/>
      <c r="K88" s="6"/>
    </row>
    <row r="89" spans="1:12" x14ac:dyDescent="0.25">
      <c r="A89" s="29" t="s">
        <v>55</v>
      </c>
      <c r="B89" s="6"/>
      <c r="C89" s="6"/>
      <c r="D89" s="6"/>
      <c r="E89" s="6"/>
      <c r="F89" s="6"/>
      <c r="G89" s="6"/>
      <c r="H89" s="6"/>
      <c r="I89" s="6"/>
      <c r="J89" s="6"/>
      <c r="K89" s="6"/>
    </row>
    <row r="90" spans="1:12" x14ac:dyDescent="0.25">
      <c r="A90" s="29" t="s">
        <v>56</v>
      </c>
      <c r="B90" s="6"/>
      <c r="C90" s="6"/>
      <c r="D90" s="6"/>
      <c r="E90" s="6"/>
      <c r="F90" s="6"/>
      <c r="G90" s="6"/>
      <c r="H90" s="6"/>
      <c r="I90" s="6"/>
      <c r="J90" s="6"/>
      <c r="K90" s="6"/>
    </row>
    <row r="91" spans="1:12" x14ac:dyDescent="0.25">
      <c r="A91" s="29" t="s">
        <v>57</v>
      </c>
      <c r="B91" s="6"/>
      <c r="C91" s="6"/>
      <c r="D91" s="6"/>
      <c r="E91" s="6"/>
      <c r="F91" s="6"/>
      <c r="G91" s="6"/>
      <c r="H91" s="6"/>
      <c r="I91" s="6"/>
      <c r="J91" s="6"/>
      <c r="K91" s="6"/>
    </row>
    <row r="92" spans="1:12" x14ac:dyDescent="0.25">
      <c r="A92" s="29" t="s">
        <v>58</v>
      </c>
      <c r="B92" s="6"/>
      <c r="C92" s="6"/>
      <c r="D92" s="6"/>
      <c r="E92" s="6"/>
      <c r="F92" s="6"/>
      <c r="G92" s="6"/>
      <c r="H92" s="6"/>
      <c r="I92" s="6"/>
      <c r="J92" s="6"/>
      <c r="K92" s="6"/>
    </row>
    <row r="93" spans="1:12" x14ac:dyDescent="0.25">
      <c r="A93" s="29" t="s">
        <v>59</v>
      </c>
      <c r="B93" s="6"/>
      <c r="C93" s="6"/>
      <c r="D93" s="6"/>
      <c r="E93" s="6"/>
      <c r="F93" s="6"/>
      <c r="G93" s="6"/>
      <c r="H93" s="6"/>
      <c r="I93" s="6"/>
      <c r="J93" s="6"/>
      <c r="K93" s="6"/>
    </row>
    <row r="94" spans="1:12" x14ac:dyDescent="0.25">
      <c r="A94" s="29" t="s">
        <v>60</v>
      </c>
      <c r="B94" s="6"/>
      <c r="C94" s="6"/>
      <c r="D94" s="6"/>
      <c r="E94" s="6"/>
      <c r="F94" s="6"/>
      <c r="G94" s="6"/>
      <c r="H94" s="6"/>
      <c r="I94" s="6"/>
      <c r="J94" s="6"/>
      <c r="K94" s="6"/>
      <c r="L94" t="s">
        <v>96</v>
      </c>
    </row>
    <row r="95" spans="1:12" ht="15.75" x14ac:dyDescent="0.25">
      <c r="A95" s="17" t="s">
        <v>232</v>
      </c>
      <c r="B95" s="18">
        <f t="shared" ref="B95:K95" si="0">COUNTIF(B34:B94,"yes")</f>
        <v>0</v>
      </c>
      <c r="C95" s="18">
        <f t="shared" si="0"/>
        <v>0</v>
      </c>
      <c r="D95" s="18">
        <f t="shared" si="0"/>
        <v>0</v>
      </c>
      <c r="E95" s="18">
        <f t="shared" si="0"/>
        <v>0</v>
      </c>
      <c r="F95" s="18">
        <f t="shared" si="0"/>
        <v>0</v>
      </c>
      <c r="G95" s="18">
        <f t="shared" si="0"/>
        <v>0</v>
      </c>
      <c r="H95" s="18">
        <f t="shared" si="0"/>
        <v>0</v>
      </c>
      <c r="I95" s="18">
        <f t="shared" si="0"/>
        <v>0</v>
      </c>
      <c r="J95" s="18">
        <f t="shared" si="0"/>
        <v>0</v>
      </c>
      <c r="K95" s="18">
        <f t="shared" si="0"/>
        <v>0</v>
      </c>
      <c r="L95" s="18">
        <f>SUM(B95:K95)</f>
        <v>0</v>
      </c>
    </row>
    <row r="96" spans="1:12" ht="15.75" x14ac:dyDescent="0.25">
      <c r="A96" s="17" t="s">
        <v>233</v>
      </c>
      <c r="B96" s="19">
        <f>COUNTIF(B34:B94,"no")</f>
        <v>0</v>
      </c>
      <c r="C96" s="19">
        <f>COUNTIF(C34:C94,"no")</f>
        <v>0</v>
      </c>
      <c r="D96" s="19">
        <f t="shared" ref="D96:K96" si="1">COUNTIF(D34:D94,"no")</f>
        <v>0</v>
      </c>
      <c r="E96" s="19">
        <f t="shared" si="1"/>
        <v>0</v>
      </c>
      <c r="F96" s="19">
        <f t="shared" si="1"/>
        <v>0</v>
      </c>
      <c r="G96" s="19">
        <f t="shared" si="1"/>
        <v>0</v>
      </c>
      <c r="H96" s="19">
        <f t="shared" si="1"/>
        <v>0</v>
      </c>
      <c r="I96" s="19">
        <f t="shared" si="1"/>
        <v>0</v>
      </c>
      <c r="J96" s="19">
        <f t="shared" si="1"/>
        <v>0</v>
      </c>
      <c r="K96" s="19">
        <f t="shared" si="1"/>
        <v>0</v>
      </c>
      <c r="L96" s="19">
        <f>SUM(B96:K96)</f>
        <v>0</v>
      </c>
    </row>
    <row r="97" spans="1:12" ht="15.75" x14ac:dyDescent="0.25">
      <c r="A97" s="17" t="s">
        <v>94</v>
      </c>
      <c r="B97" s="20">
        <f>COUNTIF(B34:B94,"don't know")</f>
        <v>0</v>
      </c>
      <c r="C97" s="20">
        <f>COUNTIF(C34:C94,"don't know")</f>
        <v>0</v>
      </c>
      <c r="D97" s="20">
        <f t="shared" ref="D97:K97" si="2">COUNTIF(D34:D94,"don't know")</f>
        <v>0</v>
      </c>
      <c r="E97" s="20">
        <f t="shared" si="2"/>
        <v>0</v>
      </c>
      <c r="F97" s="20">
        <f t="shared" si="2"/>
        <v>0</v>
      </c>
      <c r="G97" s="20">
        <f t="shared" si="2"/>
        <v>0</v>
      </c>
      <c r="H97" s="20">
        <f t="shared" si="2"/>
        <v>0</v>
      </c>
      <c r="I97" s="20">
        <f t="shared" si="2"/>
        <v>0</v>
      </c>
      <c r="J97" s="20">
        <f t="shared" si="2"/>
        <v>0</v>
      </c>
      <c r="K97" s="20">
        <f t="shared" si="2"/>
        <v>0</v>
      </c>
      <c r="L97" s="20">
        <f>SUM(B97:K97)</f>
        <v>0</v>
      </c>
    </row>
    <row r="98" spans="1:12" ht="15.75" x14ac:dyDescent="0.25">
      <c r="A98" s="17" t="s">
        <v>96</v>
      </c>
      <c r="B98" s="21">
        <f t="shared" ref="B98:K98" si="3">SUM(B95:B97)</f>
        <v>0</v>
      </c>
      <c r="C98" s="21">
        <f t="shared" si="3"/>
        <v>0</v>
      </c>
      <c r="D98" s="21">
        <f t="shared" si="3"/>
        <v>0</v>
      </c>
      <c r="E98" s="21">
        <f t="shared" si="3"/>
        <v>0</v>
      </c>
      <c r="F98" s="21">
        <f t="shared" si="3"/>
        <v>0</v>
      </c>
      <c r="G98" s="21">
        <f t="shared" si="3"/>
        <v>0</v>
      </c>
      <c r="H98" s="21">
        <f t="shared" si="3"/>
        <v>0</v>
      </c>
      <c r="I98" s="21">
        <f t="shared" si="3"/>
        <v>0</v>
      </c>
      <c r="J98" s="21">
        <f t="shared" si="3"/>
        <v>0</v>
      </c>
      <c r="K98" s="21">
        <f t="shared" si="3"/>
        <v>0</v>
      </c>
      <c r="L98" s="21">
        <f>SUM(B98:K98)</f>
        <v>0</v>
      </c>
    </row>
    <row r="99" spans="1:12" x14ac:dyDescent="0.25">
      <c r="A99" s="26" t="s">
        <v>169</v>
      </c>
      <c r="B99" s="26" t="s">
        <v>169</v>
      </c>
      <c r="C99" s="26" t="s">
        <v>169</v>
      </c>
      <c r="D99" s="26" t="s">
        <v>169</v>
      </c>
      <c r="E99" s="26" t="s">
        <v>169</v>
      </c>
      <c r="F99" s="26" t="s">
        <v>169</v>
      </c>
      <c r="G99" s="26" t="s">
        <v>169</v>
      </c>
      <c r="H99" s="26" t="s">
        <v>169</v>
      </c>
      <c r="I99" s="26" t="s">
        <v>169</v>
      </c>
      <c r="J99" s="26" t="s">
        <v>169</v>
      </c>
      <c r="K99" s="26" t="s">
        <v>169</v>
      </c>
    </row>
    <row r="100" spans="1:12" s="30" customFormat="1" x14ac:dyDescent="0.25">
      <c r="A100" s="26" t="s">
        <v>137</v>
      </c>
      <c r="B100" s="26" t="str">
        <f t="shared" ref="B100:K100" si="4">B2</f>
        <v>Record name 1</v>
      </c>
      <c r="C100" s="26" t="str">
        <f t="shared" si="4"/>
        <v>Record name 2</v>
      </c>
      <c r="D100" s="26" t="str">
        <f t="shared" si="4"/>
        <v>Record name 3</v>
      </c>
      <c r="E100" s="26" t="str">
        <f t="shared" si="4"/>
        <v>Record name 4</v>
      </c>
      <c r="F100" s="26" t="str">
        <f t="shared" si="4"/>
        <v>Record name 5</v>
      </c>
      <c r="G100" s="26" t="str">
        <f t="shared" si="4"/>
        <v>Record name 6</v>
      </c>
      <c r="H100" s="26" t="str">
        <f t="shared" si="4"/>
        <v>Record name 7</v>
      </c>
      <c r="I100" s="26" t="str">
        <f t="shared" si="4"/>
        <v>Record name 8</v>
      </c>
      <c r="J100" s="26" t="str">
        <f t="shared" si="4"/>
        <v>Record name 9</v>
      </c>
      <c r="K100" s="26" t="str">
        <f t="shared" si="4"/>
        <v>Record name 10</v>
      </c>
    </row>
    <row r="101" spans="1:12" s="39" customFormat="1" x14ac:dyDescent="0.25">
      <c r="A101" s="31" t="s">
        <v>127</v>
      </c>
      <c r="B101" s="41"/>
      <c r="C101" s="41"/>
      <c r="D101" s="41"/>
      <c r="E101" s="41"/>
      <c r="F101" s="41"/>
      <c r="G101" s="41"/>
      <c r="H101" s="41"/>
      <c r="I101" s="41"/>
      <c r="J101" s="41"/>
      <c r="K101" s="41"/>
    </row>
    <row r="102" spans="1:12" s="39" customFormat="1" x14ac:dyDescent="0.25">
      <c r="A102" s="31" t="s">
        <v>128</v>
      </c>
      <c r="B102" s="41"/>
      <c r="C102" s="41"/>
      <c r="D102" s="41"/>
      <c r="E102" s="41"/>
      <c r="F102" s="41"/>
      <c r="G102" s="41"/>
      <c r="H102" s="41"/>
      <c r="I102" s="41"/>
      <c r="J102" s="41"/>
      <c r="K102" s="41"/>
    </row>
    <row r="103" spans="1:12" s="39" customFormat="1" x14ac:dyDescent="0.25">
      <c r="A103" s="31" t="s">
        <v>129</v>
      </c>
      <c r="B103" s="41"/>
      <c r="C103" s="41"/>
      <c r="D103" s="41"/>
      <c r="E103" s="41"/>
      <c r="F103" s="41"/>
      <c r="G103" s="41"/>
      <c r="H103" s="41"/>
      <c r="I103" s="41"/>
      <c r="J103" s="41"/>
      <c r="K103" s="41"/>
    </row>
    <row r="104" spans="1:12" s="39" customFormat="1" x14ac:dyDescent="0.25">
      <c r="A104" s="31" t="s">
        <v>130</v>
      </c>
      <c r="B104" s="41"/>
      <c r="C104" s="41"/>
      <c r="D104" s="41"/>
      <c r="E104" s="41"/>
      <c r="F104" s="41"/>
      <c r="G104" s="41"/>
      <c r="H104" s="41"/>
      <c r="I104" s="41"/>
      <c r="J104" s="41"/>
      <c r="K104" s="41"/>
    </row>
    <row r="105" spans="1:12" s="39" customFormat="1" x14ac:dyDescent="0.25">
      <c r="A105" s="31" t="s">
        <v>131</v>
      </c>
      <c r="B105" s="41"/>
      <c r="C105" s="41"/>
      <c r="D105" s="41"/>
      <c r="E105" s="41"/>
      <c r="F105" s="41"/>
      <c r="G105" s="41"/>
      <c r="H105" s="41"/>
      <c r="I105" s="41"/>
      <c r="J105" s="41"/>
      <c r="K105" s="41"/>
    </row>
    <row r="106" spans="1:12" s="39" customFormat="1" x14ac:dyDescent="0.25">
      <c r="A106" s="31" t="s">
        <v>132</v>
      </c>
      <c r="B106" s="41"/>
      <c r="C106" s="41"/>
      <c r="D106" s="41"/>
      <c r="E106" s="41"/>
      <c r="F106" s="41"/>
      <c r="G106" s="41"/>
      <c r="H106" s="41"/>
      <c r="I106" s="41"/>
      <c r="J106" s="41"/>
      <c r="K106" s="41"/>
    </row>
    <row r="107" spans="1:12" s="39" customFormat="1" x14ac:dyDescent="0.25">
      <c r="A107" s="31" t="s">
        <v>133</v>
      </c>
      <c r="B107" s="41"/>
      <c r="C107" s="41"/>
      <c r="D107" s="41"/>
      <c r="E107" s="41"/>
      <c r="F107" s="41"/>
      <c r="G107" s="41"/>
      <c r="H107" s="41"/>
      <c r="I107" s="41"/>
      <c r="J107" s="41"/>
      <c r="K107" s="41"/>
    </row>
    <row r="108" spans="1:12" s="39" customFormat="1" x14ac:dyDescent="0.25">
      <c r="A108" s="31" t="s">
        <v>134</v>
      </c>
      <c r="B108" s="41"/>
      <c r="C108" s="41"/>
      <c r="D108" s="41"/>
      <c r="E108" s="41"/>
      <c r="F108" s="41"/>
      <c r="G108" s="41"/>
      <c r="H108" s="41"/>
      <c r="I108" s="41"/>
      <c r="J108" s="41"/>
      <c r="K108" s="41"/>
    </row>
    <row r="109" spans="1:12" s="39" customFormat="1" x14ac:dyDescent="0.25">
      <c r="A109" s="31" t="s">
        <v>135</v>
      </c>
      <c r="B109" s="41"/>
      <c r="C109" s="41"/>
      <c r="D109" s="41"/>
      <c r="E109" s="41"/>
      <c r="F109" s="41"/>
      <c r="G109" s="41"/>
      <c r="H109" s="41"/>
      <c r="I109" s="41"/>
      <c r="J109" s="41"/>
      <c r="K109" s="41"/>
    </row>
    <row r="110" spans="1:12" s="39" customFormat="1" x14ac:dyDescent="0.25">
      <c r="A110" s="31" t="s">
        <v>136</v>
      </c>
      <c r="B110" s="41"/>
      <c r="C110" s="41"/>
      <c r="D110" s="41"/>
      <c r="E110" s="41"/>
      <c r="F110" s="41"/>
      <c r="G110" s="41"/>
      <c r="H110" s="41"/>
      <c r="I110" s="41"/>
      <c r="J110" s="41"/>
      <c r="K110" s="41"/>
    </row>
    <row r="111" spans="1:12" x14ac:dyDescent="0.25">
      <c r="A111" s="13" t="s">
        <v>63</v>
      </c>
      <c r="B111" s="41"/>
      <c r="C111" s="42"/>
      <c r="D111" s="42"/>
      <c r="E111" s="42"/>
      <c r="F111" s="42"/>
      <c r="G111" s="42"/>
      <c r="H111" s="42"/>
      <c r="I111" s="42"/>
      <c r="J111" s="42"/>
      <c r="K111" s="42"/>
      <c r="L111" t="s">
        <v>96</v>
      </c>
    </row>
    <row r="112" spans="1:12" x14ac:dyDescent="0.25">
      <c r="A112" s="13" t="s">
        <v>234</v>
      </c>
      <c r="B112" s="7">
        <f>COUNTIF(B101:B111,"Add &amp; read")</f>
        <v>0</v>
      </c>
      <c r="C112" s="7">
        <f>COUNTIF(C101:C111,"Add &amp; read")</f>
        <v>0</v>
      </c>
      <c r="D112" s="7">
        <f t="shared" ref="D112:K112" si="5">COUNTIF(D101:D111,"Add &amp; read")</f>
        <v>0</v>
      </c>
      <c r="E112" s="7">
        <f t="shared" si="5"/>
        <v>0</v>
      </c>
      <c r="F112" s="7">
        <f t="shared" si="5"/>
        <v>0</v>
      </c>
      <c r="G112" s="7">
        <f t="shared" si="5"/>
        <v>0</v>
      </c>
      <c r="H112" s="7">
        <f t="shared" si="5"/>
        <v>0</v>
      </c>
      <c r="I112" s="7">
        <f t="shared" si="5"/>
        <v>0</v>
      </c>
      <c r="J112" s="7">
        <f t="shared" si="5"/>
        <v>0</v>
      </c>
      <c r="K112" s="7">
        <f t="shared" si="5"/>
        <v>0</v>
      </c>
      <c r="L112" s="7">
        <f>SUM(B112:K112)</f>
        <v>0</v>
      </c>
    </row>
    <row r="113" spans="1:12" x14ac:dyDescent="0.25">
      <c r="A113" s="13" t="s">
        <v>235</v>
      </c>
      <c r="B113" s="7">
        <f>COUNTIF(B101:B111,"Add &amp; Read &amp; Change")</f>
        <v>0</v>
      </c>
      <c r="C113" s="7">
        <f>COUNTIF(C101:C111,"Add &amp; Read &amp; Change")</f>
        <v>0</v>
      </c>
      <c r="D113" s="7">
        <f t="shared" ref="D113:K113" si="6">COUNTIF(D101:D111,"Add &amp; Read &amp; Change")</f>
        <v>0</v>
      </c>
      <c r="E113" s="7">
        <f t="shared" si="6"/>
        <v>0</v>
      </c>
      <c r="F113" s="7">
        <f t="shared" si="6"/>
        <v>0</v>
      </c>
      <c r="G113" s="7">
        <f t="shared" si="6"/>
        <v>0</v>
      </c>
      <c r="H113" s="7">
        <f t="shared" si="6"/>
        <v>0</v>
      </c>
      <c r="I113" s="7">
        <f t="shared" si="6"/>
        <v>0</v>
      </c>
      <c r="J113" s="7">
        <f t="shared" si="6"/>
        <v>0</v>
      </c>
      <c r="K113" s="7">
        <f t="shared" si="6"/>
        <v>0</v>
      </c>
      <c r="L113" s="7">
        <f t="shared" ref="L113:L118" si="7">SUM(B113:K113)</f>
        <v>0</v>
      </c>
    </row>
    <row r="114" spans="1:12" x14ac:dyDescent="0.25">
      <c r="A114" s="13" t="s">
        <v>236</v>
      </c>
      <c r="B114" s="7">
        <f>COUNTIF(B101:B111,"Add &amp; Read &amp; Change &amp; Delete")</f>
        <v>0</v>
      </c>
      <c r="C114" s="7">
        <f>COUNTIF(C101:C111,"Add &amp; Read &amp; Change &amp; Delete")</f>
        <v>0</v>
      </c>
      <c r="D114" s="7">
        <f t="shared" ref="D114:K114" si="8">COUNTIF(D101:D111,"Add &amp; Read &amp; Change &amp; Delete")</f>
        <v>0</v>
      </c>
      <c r="E114" s="7">
        <f t="shared" si="8"/>
        <v>0</v>
      </c>
      <c r="F114" s="7">
        <f t="shared" si="8"/>
        <v>0</v>
      </c>
      <c r="G114" s="7">
        <f t="shared" si="8"/>
        <v>0</v>
      </c>
      <c r="H114" s="7">
        <f t="shared" si="8"/>
        <v>0</v>
      </c>
      <c r="I114" s="7">
        <f t="shared" si="8"/>
        <v>0</v>
      </c>
      <c r="J114" s="7">
        <f t="shared" si="8"/>
        <v>0</v>
      </c>
      <c r="K114" s="7">
        <f t="shared" si="8"/>
        <v>0</v>
      </c>
      <c r="L114" s="7">
        <f t="shared" si="7"/>
        <v>0</v>
      </c>
    </row>
    <row r="115" spans="1:12" x14ac:dyDescent="0.25">
      <c r="A115" s="13" t="s">
        <v>237</v>
      </c>
      <c r="B115" s="7">
        <f>COUNTIF(B101:B111,"Read &amp; delete")</f>
        <v>0</v>
      </c>
      <c r="C115" s="7">
        <f>COUNTIF(C101:C111,"Read &amp; delete")</f>
        <v>0</v>
      </c>
      <c r="D115" s="7">
        <f t="shared" ref="D115:K115" si="9">COUNTIF(D101:D111,"Read &amp; delete")</f>
        <v>0</v>
      </c>
      <c r="E115" s="7">
        <f t="shared" si="9"/>
        <v>0</v>
      </c>
      <c r="F115" s="7">
        <f t="shared" si="9"/>
        <v>0</v>
      </c>
      <c r="G115" s="7">
        <f t="shared" si="9"/>
        <v>0</v>
      </c>
      <c r="H115" s="7">
        <f t="shared" si="9"/>
        <v>0</v>
      </c>
      <c r="I115" s="7">
        <f t="shared" si="9"/>
        <v>0</v>
      </c>
      <c r="J115" s="7">
        <f t="shared" si="9"/>
        <v>0</v>
      </c>
      <c r="K115" s="7">
        <f t="shared" si="9"/>
        <v>0</v>
      </c>
      <c r="L115" s="7">
        <f t="shared" si="7"/>
        <v>0</v>
      </c>
    </row>
    <row r="116" spans="1:12" x14ac:dyDescent="0.25">
      <c r="A116" s="13" t="s">
        <v>0</v>
      </c>
      <c r="B116" s="7">
        <f>COUNTIF(B101:B111,"Read only")</f>
        <v>0</v>
      </c>
      <c r="C116" s="7">
        <f>COUNTIF(C101:C111,"Read only")</f>
        <v>0</v>
      </c>
      <c r="D116" s="7">
        <f t="shared" ref="D116:K116" si="10">COUNTIF(D101:D111,"Read only")</f>
        <v>0</v>
      </c>
      <c r="E116" s="7">
        <f t="shared" si="10"/>
        <v>0</v>
      </c>
      <c r="F116" s="7">
        <f t="shared" si="10"/>
        <v>0</v>
      </c>
      <c r="G116" s="7">
        <f t="shared" si="10"/>
        <v>0</v>
      </c>
      <c r="H116" s="7">
        <f t="shared" si="10"/>
        <v>0</v>
      </c>
      <c r="I116" s="7">
        <f t="shared" si="10"/>
        <v>0</v>
      </c>
      <c r="J116" s="7">
        <f t="shared" si="10"/>
        <v>0</v>
      </c>
      <c r="K116" s="7">
        <f t="shared" si="10"/>
        <v>0</v>
      </c>
      <c r="L116" s="7">
        <f t="shared" si="7"/>
        <v>0</v>
      </c>
    </row>
    <row r="117" spans="1:12" x14ac:dyDescent="0.25">
      <c r="A117" s="13" t="s">
        <v>5</v>
      </c>
      <c r="B117" s="7">
        <f>COUNTIF(B101:B111,"No access allowed")</f>
        <v>0</v>
      </c>
      <c r="C117" s="7">
        <f>COUNTIF(C101:C111,"No access allowed")</f>
        <v>0</v>
      </c>
      <c r="D117" s="7">
        <f t="shared" ref="D117:K117" si="11">COUNTIF(D101:D111,"No access allowed")</f>
        <v>0</v>
      </c>
      <c r="E117" s="7">
        <f t="shared" si="11"/>
        <v>0</v>
      </c>
      <c r="F117" s="7">
        <f t="shared" si="11"/>
        <v>0</v>
      </c>
      <c r="G117" s="7">
        <f t="shared" si="11"/>
        <v>0</v>
      </c>
      <c r="H117" s="7">
        <f t="shared" si="11"/>
        <v>0</v>
      </c>
      <c r="I117" s="7">
        <f t="shared" si="11"/>
        <v>0</v>
      </c>
      <c r="J117" s="7">
        <f t="shared" si="11"/>
        <v>0</v>
      </c>
      <c r="K117" s="7">
        <f t="shared" si="11"/>
        <v>0</v>
      </c>
      <c r="L117" s="7">
        <f t="shared" si="7"/>
        <v>0</v>
      </c>
    </row>
    <row r="118" spans="1:12" x14ac:dyDescent="0.25">
      <c r="A118" s="40" t="s">
        <v>64</v>
      </c>
      <c r="B118" s="7">
        <f t="shared" ref="B118:K118" si="12">SUM(B112:B116)</f>
        <v>0</v>
      </c>
      <c r="C118" s="7">
        <f t="shared" si="12"/>
        <v>0</v>
      </c>
      <c r="D118" s="7">
        <f t="shared" si="12"/>
        <v>0</v>
      </c>
      <c r="E118" s="7">
        <f t="shared" si="12"/>
        <v>0</v>
      </c>
      <c r="F118" s="7">
        <f t="shared" si="12"/>
        <v>0</v>
      </c>
      <c r="G118" s="7">
        <f t="shared" si="12"/>
        <v>0</v>
      </c>
      <c r="H118" s="7">
        <f t="shared" si="12"/>
        <v>0</v>
      </c>
      <c r="I118" s="7">
        <f t="shared" si="12"/>
        <v>0</v>
      </c>
      <c r="J118" s="7">
        <f t="shared" si="12"/>
        <v>0</v>
      </c>
      <c r="K118" s="7">
        <f t="shared" si="12"/>
        <v>0</v>
      </c>
      <c r="L118" s="7">
        <f t="shared" si="7"/>
        <v>0</v>
      </c>
    </row>
    <row r="119" spans="1:12" x14ac:dyDescent="0.25">
      <c r="A119" s="1"/>
      <c r="F119" s="7"/>
      <c r="G119" s="7"/>
      <c r="H119" s="7"/>
      <c r="I119" s="7"/>
      <c r="J119" s="7"/>
      <c r="K119" s="7"/>
    </row>
    <row r="121" spans="1:12" ht="15.75" x14ac:dyDescent="0.25">
      <c r="A121" s="22" t="s">
        <v>182</v>
      </c>
      <c r="B121" s="16" t="s">
        <v>140</v>
      </c>
      <c r="C121" s="16" t="s">
        <v>140</v>
      </c>
      <c r="D121" s="16" t="s">
        <v>140</v>
      </c>
      <c r="E121" s="16" t="s">
        <v>140</v>
      </c>
      <c r="F121" s="16" t="s">
        <v>140</v>
      </c>
      <c r="G121" s="16" t="s">
        <v>140</v>
      </c>
      <c r="H121" s="16" t="s">
        <v>140</v>
      </c>
      <c r="I121" s="16" t="s">
        <v>140</v>
      </c>
      <c r="J121" s="16" t="s">
        <v>140</v>
      </c>
      <c r="K121" s="16" t="s">
        <v>140</v>
      </c>
    </row>
    <row r="122" spans="1:12" x14ac:dyDescent="0.25">
      <c r="A122" s="48" t="s">
        <v>97</v>
      </c>
      <c r="B122" s="6"/>
      <c r="C122" s="6"/>
      <c r="D122" s="6"/>
      <c r="E122" s="6"/>
      <c r="F122" s="6"/>
      <c r="G122" s="6"/>
      <c r="H122" s="6"/>
      <c r="I122" s="6"/>
      <c r="J122" s="6"/>
      <c r="K122" s="6"/>
    </row>
    <row r="123" spans="1:12" x14ac:dyDescent="0.25">
      <c r="A123" s="48" t="s">
        <v>98</v>
      </c>
      <c r="B123" s="6"/>
      <c r="C123" s="6"/>
      <c r="D123" s="6"/>
      <c r="E123" s="6"/>
      <c r="F123" s="6"/>
      <c r="G123" s="6"/>
      <c r="H123" s="6"/>
      <c r="I123" s="6"/>
      <c r="J123" s="6"/>
      <c r="K123" s="6"/>
    </row>
    <row r="124" spans="1:12" x14ac:dyDescent="0.25">
      <c r="A124" s="48" t="s">
        <v>99</v>
      </c>
      <c r="B124" s="6"/>
      <c r="C124" s="6"/>
      <c r="D124" s="6"/>
      <c r="E124" s="6"/>
      <c r="F124" s="6"/>
      <c r="G124" s="6"/>
      <c r="H124" s="6"/>
      <c r="I124" s="6"/>
      <c r="J124" s="6"/>
      <c r="K124" s="6"/>
    </row>
    <row r="125" spans="1:12" x14ac:dyDescent="0.25">
      <c r="A125" s="48" t="s">
        <v>100</v>
      </c>
      <c r="B125" s="6"/>
      <c r="C125" s="6"/>
      <c r="D125" s="6"/>
      <c r="E125" s="6"/>
      <c r="F125" s="6"/>
      <c r="G125" s="6"/>
      <c r="H125" s="6"/>
      <c r="I125" s="6"/>
      <c r="J125" s="6"/>
      <c r="K125" s="6"/>
    </row>
    <row r="126" spans="1:12" x14ac:dyDescent="0.25">
      <c r="A126" s="48" t="s">
        <v>101</v>
      </c>
      <c r="B126" s="6"/>
      <c r="C126" s="6"/>
      <c r="D126" s="6"/>
      <c r="E126" s="6"/>
      <c r="F126" s="6"/>
      <c r="G126" s="6"/>
      <c r="H126" s="6"/>
      <c r="I126" s="6"/>
      <c r="J126" s="6"/>
      <c r="K126" s="6"/>
    </row>
    <row r="127" spans="1:12" x14ac:dyDescent="0.25">
      <c r="A127" s="48" t="s">
        <v>102</v>
      </c>
      <c r="B127" s="6"/>
      <c r="C127" s="6"/>
      <c r="D127" s="6"/>
      <c r="E127" s="6"/>
      <c r="F127" s="6"/>
      <c r="G127" s="6"/>
      <c r="H127" s="6"/>
      <c r="I127" s="6"/>
      <c r="J127" s="6"/>
      <c r="K127" s="6"/>
    </row>
    <row r="128" spans="1:12" x14ac:dyDescent="0.25">
      <c r="A128" s="48" t="s">
        <v>103</v>
      </c>
      <c r="B128" s="6"/>
      <c r="C128" s="6"/>
      <c r="D128" s="6"/>
      <c r="E128" s="6"/>
      <c r="F128" s="6"/>
      <c r="G128" s="6"/>
      <c r="H128" s="6"/>
      <c r="I128" s="6"/>
      <c r="J128" s="6"/>
      <c r="K128" s="6"/>
    </row>
    <row r="129" spans="1:12" x14ac:dyDescent="0.25">
      <c r="A129" s="48" t="s">
        <v>104</v>
      </c>
      <c r="B129" s="6"/>
      <c r="C129" s="6"/>
      <c r="D129" s="6"/>
      <c r="E129" s="6"/>
      <c r="F129" s="6"/>
      <c r="G129" s="6"/>
      <c r="H129" s="6"/>
      <c r="I129" s="6"/>
      <c r="J129" s="6"/>
      <c r="K129" s="6"/>
    </row>
    <row r="130" spans="1:12" x14ac:dyDescent="0.25">
      <c r="A130" s="48" t="s">
        <v>105</v>
      </c>
      <c r="B130" s="6"/>
      <c r="C130" s="6"/>
      <c r="D130" s="6"/>
      <c r="E130" s="6"/>
      <c r="F130" s="6"/>
      <c r="G130" s="6"/>
      <c r="H130" s="6"/>
      <c r="I130" s="6"/>
      <c r="J130" s="6"/>
      <c r="K130" s="6"/>
    </row>
    <row r="131" spans="1:12" x14ac:dyDescent="0.25">
      <c r="A131" s="48" t="s">
        <v>106</v>
      </c>
      <c r="B131" s="6"/>
      <c r="C131" s="6"/>
      <c r="D131" s="6"/>
      <c r="E131" s="6"/>
      <c r="F131" s="6"/>
      <c r="G131" s="6"/>
      <c r="H131" s="6"/>
      <c r="I131" s="6"/>
      <c r="J131" s="6"/>
      <c r="K131" s="6"/>
    </row>
    <row r="132" spans="1:12" ht="30" x14ac:dyDescent="0.25">
      <c r="A132" s="48" t="s">
        <v>107</v>
      </c>
      <c r="B132" s="6"/>
      <c r="C132" s="6"/>
      <c r="D132" s="6"/>
      <c r="E132" s="6"/>
      <c r="F132" s="6"/>
      <c r="G132" s="6"/>
      <c r="H132" s="6"/>
      <c r="I132" s="6"/>
      <c r="J132" s="6"/>
      <c r="K132" s="6"/>
    </row>
    <row r="133" spans="1:12" x14ac:dyDescent="0.25">
      <c r="A133" s="48" t="s">
        <v>108</v>
      </c>
      <c r="B133" s="6"/>
      <c r="C133" s="6"/>
      <c r="D133" s="6"/>
      <c r="E133" s="6"/>
      <c r="F133" s="6"/>
      <c r="G133" s="6"/>
      <c r="H133" s="6"/>
      <c r="I133" s="6"/>
      <c r="J133" s="6"/>
      <c r="K133" s="6"/>
    </row>
    <row r="134" spans="1:12" x14ac:dyDescent="0.25">
      <c r="A134" s="48" t="s">
        <v>109</v>
      </c>
      <c r="B134" s="6"/>
      <c r="C134" s="6"/>
      <c r="D134" s="6"/>
      <c r="E134" s="6"/>
      <c r="F134" s="6"/>
      <c r="G134" s="6"/>
      <c r="H134" s="6"/>
      <c r="I134" s="6"/>
      <c r="J134" s="6"/>
      <c r="K134" s="6"/>
    </row>
    <row r="135" spans="1:12" x14ac:dyDescent="0.25">
      <c r="A135" s="48" t="s">
        <v>110</v>
      </c>
      <c r="B135" s="6"/>
      <c r="C135" s="6"/>
      <c r="D135" s="6"/>
      <c r="E135" s="6"/>
      <c r="F135" s="6"/>
      <c r="G135" s="6"/>
      <c r="H135" s="6"/>
      <c r="I135" s="6"/>
      <c r="J135" s="6"/>
      <c r="K135" s="6"/>
    </row>
    <row r="136" spans="1:12" x14ac:dyDescent="0.25">
      <c r="A136" s="48" t="s">
        <v>111</v>
      </c>
      <c r="B136" s="6"/>
      <c r="C136" s="6"/>
      <c r="D136" s="6"/>
      <c r="E136" s="6"/>
      <c r="F136" s="6"/>
      <c r="G136" s="6"/>
      <c r="H136" s="6"/>
      <c r="I136" s="6"/>
      <c r="J136" s="6"/>
      <c r="K136" s="6"/>
    </row>
    <row r="137" spans="1:12" x14ac:dyDescent="0.25">
      <c r="A137" s="48" t="s">
        <v>112</v>
      </c>
      <c r="B137" s="6"/>
      <c r="C137" s="6"/>
      <c r="D137" s="6"/>
      <c r="E137" s="6"/>
      <c r="F137" s="6"/>
      <c r="G137" s="6"/>
      <c r="H137" s="6"/>
      <c r="I137" s="6"/>
      <c r="J137" s="6"/>
      <c r="K137" s="6"/>
    </row>
    <row r="138" spans="1:12" x14ac:dyDescent="0.25">
      <c r="A138" s="48" t="s">
        <v>113</v>
      </c>
      <c r="B138" s="6"/>
      <c r="C138" s="6"/>
      <c r="D138" s="6"/>
      <c r="E138" s="6"/>
      <c r="F138" s="6"/>
      <c r="G138" s="6"/>
      <c r="H138" s="6"/>
      <c r="I138" s="6"/>
      <c r="J138" s="6"/>
      <c r="K138" s="6"/>
    </row>
    <row r="139" spans="1:12" x14ac:dyDescent="0.25">
      <c r="A139" s="48" t="s">
        <v>114</v>
      </c>
      <c r="B139" s="6"/>
      <c r="C139" s="6"/>
      <c r="D139" s="6"/>
      <c r="E139" s="6"/>
      <c r="F139" s="6"/>
      <c r="G139" s="6"/>
      <c r="H139" s="6"/>
      <c r="I139" s="6"/>
      <c r="J139" s="6"/>
      <c r="K139" s="6"/>
    </row>
    <row r="140" spans="1:12" x14ac:dyDescent="0.25">
      <c r="A140" s="48" t="s">
        <v>115</v>
      </c>
      <c r="B140" s="6"/>
      <c r="C140" s="6"/>
      <c r="D140" s="6"/>
      <c r="E140" s="6"/>
      <c r="F140" s="6"/>
      <c r="G140" s="6"/>
      <c r="H140" s="6"/>
      <c r="I140" s="6"/>
      <c r="J140" s="6"/>
      <c r="K140" s="6"/>
    </row>
    <row r="141" spans="1:12" x14ac:dyDescent="0.25">
      <c r="A141" s="48" t="s">
        <v>116</v>
      </c>
      <c r="B141" s="6"/>
      <c r="C141" s="6"/>
      <c r="D141" s="6"/>
      <c r="E141" s="6"/>
      <c r="F141" s="6"/>
      <c r="G141" s="6"/>
      <c r="H141" s="6"/>
      <c r="I141" s="6"/>
      <c r="J141" s="6"/>
      <c r="K141" s="6"/>
    </row>
    <row r="142" spans="1:12" x14ac:dyDescent="0.25">
      <c r="A142" s="48" t="s">
        <v>117</v>
      </c>
      <c r="B142" s="6"/>
      <c r="C142" s="6"/>
      <c r="D142" s="6"/>
      <c r="E142" s="6"/>
      <c r="F142" s="6"/>
      <c r="G142" s="6"/>
      <c r="H142" s="6"/>
      <c r="I142" s="6"/>
      <c r="J142" s="6"/>
      <c r="K142" s="6"/>
      <c r="L142" t="s">
        <v>96</v>
      </c>
    </row>
    <row r="143" spans="1:12" ht="15.75" x14ac:dyDescent="0.25">
      <c r="A143" s="17" t="s">
        <v>232</v>
      </c>
      <c r="B143" s="18">
        <f t="shared" ref="B143:K143" si="13">COUNTIF(B122:B142,"yes")</f>
        <v>0</v>
      </c>
      <c r="C143" s="18">
        <f t="shared" si="13"/>
        <v>0</v>
      </c>
      <c r="D143" s="18">
        <f t="shared" si="13"/>
        <v>0</v>
      </c>
      <c r="E143" s="18">
        <f t="shared" si="13"/>
        <v>0</v>
      </c>
      <c r="F143" s="18">
        <f t="shared" si="13"/>
        <v>0</v>
      </c>
      <c r="G143" s="18">
        <f t="shared" si="13"/>
        <v>0</v>
      </c>
      <c r="H143" s="18">
        <f t="shared" si="13"/>
        <v>0</v>
      </c>
      <c r="I143" s="18">
        <f t="shared" si="13"/>
        <v>0</v>
      </c>
      <c r="J143" s="18">
        <f t="shared" si="13"/>
        <v>0</v>
      </c>
      <c r="K143" s="18">
        <f t="shared" si="13"/>
        <v>0</v>
      </c>
      <c r="L143" s="18">
        <f>SUM(B143:K143)</f>
        <v>0</v>
      </c>
    </row>
    <row r="144" spans="1:12" ht="15.75" x14ac:dyDescent="0.25">
      <c r="A144" s="17" t="s">
        <v>233</v>
      </c>
      <c r="B144" s="19">
        <f t="shared" ref="B144:K144" si="14">COUNTIF(B122:B142,"no")</f>
        <v>0</v>
      </c>
      <c r="C144" s="19">
        <f t="shared" si="14"/>
        <v>0</v>
      </c>
      <c r="D144" s="19">
        <f t="shared" si="14"/>
        <v>0</v>
      </c>
      <c r="E144" s="19">
        <f t="shared" si="14"/>
        <v>0</v>
      </c>
      <c r="F144" s="19">
        <f t="shared" si="14"/>
        <v>0</v>
      </c>
      <c r="G144" s="19">
        <f t="shared" si="14"/>
        <v>0</v>
      </c>
      <c r="H144" s="19">
        <f t="shared" si="14"/>
        <v>0</v>
      </c>
      <c r="I144" s="19">
        <f t="shared" si="14"/>
        <v>0</v>
      </c>
      <c r="J144" s="19">
        <f t="shared" si="14"/>
        <v>0</v>
      </c>
      <c r="K144" s="19">
        <f t="shared" si="14"/>
        <v>0</v>
      </c>
      <c r="L144" s="19">
        <f>SUM(B144:K144)</f>
        <v>0</v>
      </c>
    </row>
    <row r="145" spans="1:12" ht="15.75" x14ac:dyDescent="0.25">
      <c r="A145" s="17" t="s">
        <v>94</v>
      </c>
      <c r="B145" s="20">
        <f t="shared" ref="B145:K145" si="15">COUNTIF(B122:B142,"don't know")</f>
        <v>0</v>
      </c>
      <c r="C145" s="20">
        <f t="shared" si="15"/>
        <v>0</v>
      </c>
      <c r="D145" s="20">
        <f t="shared" si="15"/>
        <v>0</v>
      </c>
      <c r="E145" s="20">
        <f t="shared" si="15"/>
        <v>0</v>
      </c>
      <c r="F145" s="20">
        <f t="shared" si="15"/>
        <v>0</v>
      </c>
      <c r="G145" s="20">
        <f t="shared" si="15"/>
        <v>0</v>
      </c>
      <c r="H145" s="20">
        <f t="shared" si="15"/>
        <v>0</v>
      </c>
      <c r="I145" s="20">
        <f t="shared" si="15"/>
        <v>0</v>
      </c>
      <c r="J145" s="20">
        <f t="shared" si="15"/>
        <v>0</v>
      </c>
      <c r="K145" s="20">
        <f t="shared" si="15"/>
        <v>0</v>
      </c>
      <c r="L145" s="20">
        <f>SUM(B145:K145)</f>
        <v>0</v>
      </c>
    </row>
    <row r="146" spans="1:12" ht="15.75" x14ac:dyDescent="0.25">
      <c r="A146" s="17" t="s">
        <v>96</v>
      </c>
      <c r="B146" s="21">
        <f t="shared" ref="B146:K146" si="16">SUM(B143:B145)</f>
        <v>0</v>
      </c>
      <c r="C146" s="21">
        <f t="shared" si="16"/>
        <v>0</v>
      </c>
      <c r="D146" s="21">
        <f t="shared" si="16"/>
        <v>0</v>
      </c>
      <c r="E146" s="21">
        <f t="shared" si="16"/>
        <v>0</v>
      </c>
      <c r="F146" s="21">
        <f t="shared" si="16"/>
        <v>0</v>
      </c>
      <c r="G146" s="21">
        <f t="shared" si="16"/>
        <v>0</v>
      </c>
      <c r="H146" s="21">
        <f t="shared" si="16"/>
        <v>0</v>
      </c>
      <c r="I146" s="21">
        <f t="shared" si="16"/>
        <v>0</v>
      </c>
      <c r="J146" s="21">
        <f t="shared" si="16"/>
        <v>0</v>
      </c>
      <c r="K146" s="21">
        <f t="shared" si="16"/>
        <v>0</v>
      </c>
      <c r="L146" s="21">
        <f>SUM(B146:K146)</f>
        <v>0</v>
      </c>
    </row>
  </sheetData>
  <sheetProtection selectLockedCells="1"/>
  <phoneticPr fontId="0" type="noConversion"/>
  <conditionalFormatting sqref="B68:K84 B13">
    <cfRule type="containsText" dxfId="0" priority="18" stopIfTrue="1" operator="containsText" text="Yes">
      <formula>NOT(ISERROR(SEARCH("Yes",B13)))</formula>
    </cfRule>
  </conditionalFormatting>
  <dataValidations count="14">
    <dataValidation type="list" allowBlank="1" showInputMessage="1" showErrorMessage="1" sqref="B122:K142 B29:K31 B34:K94 B8:K13 B18:K19">
      <formula1>ynd</formula1>
    </dataValidation>
    <dataValidation type="list" allowBlank="1" showInputMessage="1" showErrorMessage="1" sqref="C101:K110 B101:B111">
      <formula1>access</formula1>
    </dataValidation>
    <dataValidation type="list" allowBlank="1" showInputMessage="1" showErrorMessage="1" sqref="B20:K22">
      <formula1>source</formula1>
    </dataValidation>
    <dataValidation type="list" allowBlank="1" showInputMessage="1" showErrorMessage="1" sqref="B23:K25">
      <formula1>operator</formula1>
    </dataValidation>
    <dataValidation type="list" allowBlank="1" showInputMessage="1" showErrorMessage="1" sqref="B26:K28">
      <formula1>shared</formula1>
    </dataValidation>
    <dataValidation type="list" allowBlank="1" showInputMessage="1" showErrorMessage="1" sqref="B32:K32">
      <formula1>transborder</formula1>
    </dataValidation>
    <dataValidation type="list" allowBlank="1" showInputMessage="1" showErrorMessage="1" sqref="B16:K16">
      <formula1>location</formula1>
    </dataValidation>
    <dataValidation type="list" allowBlank="1" showInputMessage="1" showErrorMessage="1" sqref="B17:K17">
      <formula1>locationbup</formula1>
    </dataValidation>
    <dataValidation type="list" allowBlank="1" showInputMessage="1" showErrorMessage="1" sqref="B14:K14">
      <formula1>retention</formula1>
    </dataValidation>
    <dataValidation type="list" allowBlank="1" showInputMessage="1" showErrorMessage="1" sqref="B5:K5">
      <formula1>record</formula1>
    </dataValidation>
    <dataValidation type="list" allowBlank="1" showInputMessage="1" showErrorMessage="1" sqref="B6:K6">
      <formula1>owners</formula1>
    </dataValidation>
    <dataValidation type="list" allowBlank="1" showInputMessage="1" showErrorMessage="1" sqref="B1:K1 A1">
      <formula1>func</formula1>
    </dataValidation>
    <dataValidation type="list" allowBlank="1" showInputMessage="1" showErrorMessage="1" sqref="B7:K7">
      <formula1>classification</formula1>
    </dataValidation>
    <dataValidation type="list" allowBlank="1" showInputMessage="1" showErrorMessage="1" sqref="B15:K15">
      <formula1>legalbasis</formula1>
    </dataValidation>
  </dataValidations>
  <printOptions gridLines="1"/>
  <pageMargins left="0.70866141732283472" right="0.70866141732283472" top="0.74803149606299213" bottom="0.74803149606299213" header="0.31496062992125984" footer="0.31496062992125984"/>
  <pageSetup paperSize="9" scale="59" fitToWidth="2" fitToHeight="6" orientation="landscape" verticalDpi="0" r:id="rId1"/>
  <headerFooter>
    <oddHeader>&amp;L&amp;A&amp;C&amp;F&amp;R&amp;P</oddHeader>
    <oddFooter>&amp;CCopyright © John Cato &amp; Dr Peter Tobin, 2016. All rights reserved.</oddFooter>
  </headerFooter>
  <rowBreaks count="3" manualBreakCount="3">
    <brk id="48" max="11" man="1"/>
    <brk id="98" max="11" man="1"/>
    <brk id="146" max="11" man="1"/>
  </rowBreaks>
  <colBreaks count="1" manualBreakCount="1">
    <brk id="6" max="21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opLeftCell="F1" zoomScaleNormal="100" workbookViewId="0">
      <selection activeCell="N9" sqref="N9"/>
    </sheetView>
  </sheetViews>
  <sheetFormatPr defaultRowHeight="15" x14ac:dyDescent="0.25"/>
  <cols>
    <col min="2" max="2" width="30.28515625" customWidth="1"/>
    <col min="3" max="3" width="12.5703125" customWidth="1"/>
    <col min="4" max="4" width="17.140625" customWidth="1"/>
    <col min="5" max="5" width="18.5703125" customWidth="1"/>
    <col min="6" max="6" width="32.28515625" style="35" customWidth="1"/>
    <col min="7" max="7" width="9.42578125" customWidth="1"/>
    <col min="8" max="8" width="13.140625" customWidth="1"/>
    <col min="12" max="12" width="15.28515625" customWidth="1"/>
    <col min="13" max="13" width="18.42578125" customWidth="1"/>
    <col min="14" max="14" width="39.7109375" customWidth="1"/>
  </cols>
  <sheetData>
    <row r="1" spans="1:14" x14ac:dyDescent="0.25">
      <c r="A1" t="s">
        <v>138</v>
      </c>
      <c r="B1" t="s">
        <v>139</v>
      </c>
      <c r="C1" t="s">
        <v>140</v>
      </c>
      <c r="D1" t="s">
        <v>141</v>
      </c>
      <c r="E1" t="s">
        <v>142</v>
      </c>
      <c r="F1" s="35" t="s">
        <v>143</v>
      </c>
      <c r="G1" s="35" t="s">
        <v>252</v>
      </c>
      <c r="H1" s="35" t="s">
        <v>302</v>
      </c>
      <c r="I1" s="35" t="s">
        <v>354</v>
      </c>
      <c r="J1" s="35" t="s">
        <v>355</v>
      </c>
      <c r="K1" s="35" t="s">
        <v>356</v>
      </c>
      <c r="L1" s="35" t="s">
        <v>387</v>
      </c>
      <c r="M1" s="35" t="s">
        <v>816</v>
      </c>
      <c r="N1" t="s">
        <v>833</v>
      </c>
    </row>
    <row r="2" spans="1:14" x14ac:dyDescent="0.25">
      <c r="A2" t="s">
        <v>163</v>
      </c>
      <c r="B2" t="s">
        <v>164</v>
      </c>
      <c r="C2" t="s">
        <v>165</v>
      </c>
      <c r="D2" t="s">
        <v>238</v>
      </c>
      <c r="E2" t="s">
        <v>166</v>
      </c>
      <c r="F2" s="35" t="s">
        <v>167</v>
      </c>
      <c r="G2" t="s">
        <v>476</v>
      </c>
      <c r="H2" t="s">
        <v>475</v>
      </c>
      <c r="I2" t="s">
        <v>475</v>
      </c>
      <c r="J2" t="s">
        <v>475</v>
      </c>
      <c r="K2" t="s">
        <v>475</v>
      </c>
      <c r="L2" t="s">
        <v>475</v>
      </c>
      <c r="M2" t="s">
        <v>817</v>
      </c>
      <c r="N2" t="s">
        <v>827</v>
      </c>
    </row>
    <row r="3" spans="1:14" ht="47.25" x14ac:dyDescent="0.25">
      <c r="A3">
        <v>1</v>
      </c>
      <c r="B3" s="27" t="s">
        <v>1</v>
      </c>
      <c r="C3" t="s">
        <v>232</v>
      </c>
      <c r="D3" t="s">
        <v>222</v>
      </c>
      <c r="E3" t="s">
        <v>201</v>
      </c>
      <c r="F3" s="36" t="s">
        <v>144</v>
      </c>
      <c r="G3" t="s">
        <v>253</v>
      </c>
      <c r="H3" t="s">
        <v>303</v>
      </c>
      <c r="I3" t="s">
        <v>357</v>
      </c>
      <c r="J3" t="s">
        <v>358</v>
      </c>
      <c r="K3" t="s">
        <v>359</v>
      </c>
      <c r="L3" t="s">
        <v>388</v>
      </c>
      <c r="M3" t="s">
        <v>818</v>
      </c>
      <c r="N3" t="s">
        <v>828</v>
      </c>
    </row>
    <row r="4" spans="1:14" ht="15.75" x14ac:dyDescent="0.25">
      <c r="A4">
        <v>2</v>
      </c>
      <c r="B4" s="27" t="s">
        <v>2</v>
      </c>
      <c r="C4" t="s">
        <v>233</v>
      </c>
      <c r="D4" t="s">
        <v>223</v>
      </c>
      <c r="E4" t="s">
        <v>202</v>
      </c>
      <c r="F4" s="37" t="s">
        <v>119</v>
      </c>
      <c r="G4" t="s">
        <v>254</v>
      </c>
      <c r="H4" t="s">
        <v>304</v>
      </c>
      <c r="I4" t="s">
        <v>360</v>
      </c>
      <c r="J4" t="s">
        <v>368</v>
      </c>
      <c r="K4" t="s">
        <v>376</v>
      </c>
      <c r="L4" t="s">
        <v>389</v>
      </c>
      <c r="M4" t="s">
        <v>819</v>
      </c>
      <c r="N4" t="s">
        <v>829</v>
      </c>
    </row>
    <row r="5" spans="1:14" ht="15.75" x14ac:dyDescent="0.25">
      <c r="A5">
        <v>3</v>
      </c>
      <c r="B5" s="27" t="s">
        <v>3</v>
      </c>
      <c r="C5" t="s">
        <v>94</v>
      </c>
      <c r="D5" t="s">
        <v>224</v>
      </c>
      <c r="E5" t="s">
        <v>203</v>
      </c>
      <c r="F5" s="36" t="s">
        <v>145</v>
      </c>
      <c r="G5" t="s">
        <v>255</v>
      </c>
      <c r="H5" t="s">
        <v>305</v>
      </c>
      <c r="I5" t="s">
        <v>361</v>
      </c>
      <c r="J5" t="s">
        <v>369</v>
      </c>
      <c r="K5" t="s">
        <v>377</v>
      </c>
      <c r="L5" t="s">
        <v>390</v>
      </c>
      <c r="M5" t="s">
        <v>820</v>
      </c>
      <c r="N5" t="s">
        <v>831</v>
      </c>
    </row>
    <row r="6" spans="1:14" ht="63" x14ac:dyDescent="0.25">
      <c r="A6">
        <v>4</v>
      </c>
      <c r="B6" s="27" t="s">
        <v>4</v>
      </c>
      <c r="D6" t="s">
        <v>225</v>
      </c>
      <c r="E6" t="s">
        <v>204</v>
      </c>
      <c r="F6" s="36" t="s">
        <v>146</v>
      </c>
      <c r="G6" t="s">
        <v>256</v>
      </c>
      <c r="H6" t="s">
        <v>306</v>
      </c>
      <c r="I6" t="s">
        <v>362</v>
      </c>
      <c r="J6" t="s">
        <v>370</v>
      </c>
      <c r="K6" t="s">
        <v>378</v>
      </c>
      <c r="L6" t="s">
        <v>391</v>
      </c>
      <c r="N6" t="s">
        <v>830</v>
      </c>
    </row>
    <row r="7" spans="1:14" ht="15.75" x14ac:dyDescent="0.25">
      <c r="A7">
        <v>5</v>
      </c>
      <c r="B7" s="27" t="s">
        <v>0</v>
      </c>
      <c r="D7" t="s">
        <v>226</v>
      </c>
      <c r="E7" t="s">
        <v>205</v>
      </c>
      <c r="F7" s="36" t="s">
        <v>147</v>
      </c>
      <c r="G7" t="s">
        <v>257</v>
      </c>
      <c r="H7" t="s">
        <v>307</v>
      </c>
      <c r="I7" t="s">
        <v>363</v>
      </c>
      <c r="J7" t="s">
        <v>371</v>
      </c>
      <c r="K7" t="s">
        <v>379</v>
      </c>
      <c r="L7" t="s">
        <v>392</v>
      </c>
    </row>
    <row r="8" spans="1:14" ht="15.75" x14ac:dyDescent="0.25">
      <c r="A8">
        <v>6</v>
      </c>
      <c r="B8" s="28" t="s">
        <v>121</v>
      </c>
      <c r="D8" t="s">
        <v>227</v>
      </c>
      <c r="E8" t="s">
        <v>206</v>
      </c>
      <c r="F8" s="36" t="s">
        <v>148</v>
      </c>
      <c r="G8" t="s">
        <v>258</v>
      </c>
      <c r="H8" t="s">
        <v>308</v>
      </c>
      <c r="I8" t="s">
        <v>364</v>
      </c>
      <c r="J8" t="s">
        <v>372</v>
      </c>
      <c r="K8" t="s">
        <v>380</v>
      </c>
      <c r="L8" t="s">
        <v>393</v>
      </c>
    </row>
    <row r="9" spans="1:14" ht="31.5" x14ac:dyDescent="0.25">
      <c r="A9">
        <v>7</v>
      </c>
      <c r="B9" s="28" t="s">
        <v>239</v>
      </c>
      <c r="D9" t="s">
        <v>228</v>
      </c>
      <c r="E9" t="s">
        <v>207</v>
      </c>
      <c r="F9" s="36" t="s">
        <v>405</v>
      </c>
      <c r="G9" t="s">
        <v>259</v>
      </c>
      <c r="H9" t="s">
        <v>309</v>
      </c>
      <c r="I9" t="s">
        <v>365</v>
      </c>
      <c r="J9" t="s">
        <v>373</v>
      </c>
      <c r="K9" t="s">
        <v>381</v>
      </c>
      <c r="L9" t="s">
        <v>394</v>
      </c>
    </row>
    <row r="10" spans="1:14" ht="15.75" x14ac:dyDescent="0.25">
      <c r="A10">
        <v>8</v>
      </c>
      <c r="D10" t="s">
        <v>229</v>
      </c>
      <c r="E10" t="s">
        <v>208</v>
      </c>
      <c r="F10" s="36" t="s">
        <v>149</v>
      </c>
      <c r="G10" t="s">
        <v>260</v>
      </c>
      <c r="H10" t="s">
        <v>310</v>
      </c>
      <c r="I10" t="s">
        <v>366</v>
      </c>
      <c r="J10" t="s">
        <v>374</v>
      </c>
      <c r="K10" t="s">
        <v>382</v>
      </c>
      <c r="L10" t="s">
        <v>395</v>
      </c>
    </row>
    <row r="11" spans="1:14" ht="15.75" x14ac:dyDescent="0.25">
      <c r="A11">
        <v>9</v>
      </c>
      <c r="D11" t="s">
        <v>230</v>
      </c>
      <c r="E11" t="s">
        <v>209</v>
      </c>
      <c r="F11" s="36" t="s">
        <v>150</v>
      </c>
      <c r="G11" t="s">
        <v>261</v>
      </c>
      <c r="H11" t="s">
        <v>311</v>
      </c>
      <c r="I11" t="s">
        <v>367</v>
      </c>
      <c r="J11" t="s">
        <v>375</v>
      </c>
      <c r="K11" t="s">
        <v>383</v>
      </c>
      <c r="L11" t="s">
        <v>396</v>
      </c>
    </row>
    <row r="12" spans="1:14" ht="15.75" x14ac:dyDescent="0.25">
      <c r="A12">
        <v>10</v>
      </c>
      <c r="D12" t="s">
        <v>231</v>
      </c>
      <c r="E12" t="s">
        <v>210</v>
      </c>
      <c r="F12" s="36" t="s">
        <v>151</v>
      </c>
      <c r="G12" t="s">
        <v>262</v>
      </c>
      <c r="H12" t="s">
        <v>312</v>
      </c>
    </row>
    <row r="13" spans="1:14" ht="15.75" x14ac:dyDescent="0.25">
      <c r="A13">
        <v>11</v>
      </c>
      <c r="E13" t="s">
        <v>211</v>
      </c>
      <c r="F13" s="36" t="s">
        <v>152</v>
      </c>
      <c r="G13" t="s">
        <v>263</v>
      </c>
      <c r="H13" t="s">
        <v>313</v>
      </c>
    </row>
    <row r="14" spans="1:14" ht="15.75" x14ac:dyDescent="0.25">
      <c r="A14">
        <v>12</v>
      </c>
      <c r="E14" t="s">
        <v>212</v>
      </c>
      <c r="F14" s="36" t="s">
        <v>153</v>
      </c>
      <c r="G14" t="s">
        <v>264</v>
      </c>
      <c r="H14" t="s">
        <v>314</v>
      </c>
    </row>
    <row r="15" spans="1:14" ht="15.75" x14ac:dyDescent="0.25">
      <c r="A15">
        <v>13</v>
      </c>
      <c r="E15" t="s">
        <v>213</v>
      </c>
      <c r="F15" s="36" t="s">
        <v>154</v>
      </c>
      <c r="G15" t="s">
        <v>265</v>
      </c>
      <c r="H15" t="s">
        <v>315</v>
      </c>
    </row>
    <row r="16" spans="1:14" ht="15.75" x14ac:dyDescent="0.25">
      <c r="A16">
        <v>14</v>
      </c>
      <c r="E16" t="s">
        <v>214</v>
      </c>
      <c r="F16" s="36" t="s">
        <v>155</v>
      </c>
      <c r="G16" t="s">
        <v>266</v>
      </c>
      <c r="H16" t="s">
        <v>316</v>
      </c>
    </row>
    <row r="17" spans="1:8" ht="15.75" x14ac:dyDescent="0.25">
      <c r="A17">
        <v>15</v>
      </c>
      <c r="E17" t="s">
        <v>215</v>
      </c>
      <c r="F17" s="36" t="s">
        <v>156</v>
      </c>
      <c r="G17" t="s">
        <v>267</v>
      </c>
      <c r="H17" t="s">
        <v>317</v>
      </c>
    </row>
    <row r="18" spans="1:8" ht="15.75" x14ac:dyDescent="0.25">
      <c r="A18">
        <v>16</v>
      </c>
      <c r="E18" t="s">
        <v>216</v>
      </c>
      <c r="F18" s="36" t="s">
        <v>157</v>
      </c>
      <c r="G18" t="s">
        <v>268</v>
      </c>
      <c r="H18" t="s">
        <v>318</v>
      </c>
    </row>
    <row r="19" spans="1:8" ht="31.5" x14ac:dyDescent="0.25">
      <c r="A19">
        <v>17</v>
      </c>
      <c r="E19" t="s">
        <v>217</v>
      </c>
      <c r="F19" s="36" t="s">
        <v>158</v>
      </c>
      <c r="G19" t="s">
        <v>269</v>
      </c>
      <c r="H19" t="s">
        <v>319</v>
      </c>
    </row>
    <row r="20" spans="1:8" ht="31.5" x14ac:dyDescent="0.25">
      <c r="A20">
        <v>18</v>
      </c>
      <c r="E20" t="s">
        <v>218</v>
      </c>
      <c r="F20" s="36" t="s">
        <v>159</v>
      </c>
      <c r="G20" t="s">
        <v>270</v>
      </c>
      <c r="H20" t="s">
        <v>320</v>
      </c>
    </row>
    <row r="21" spans="1:8" ht="31.5" x14ac:dyDescent="0.25">
      <c r="A21">
        <v>19</v>
      </c>
      <c r="E21" t="s">
        <v>219</v>
      </c>
      <c r="F21" s="36" t="s">
        <v>160</v>
      </c>
      <c r="G21" t="s">
        <v>271</v>
      </c>
      <c r="H21" t="s">
        <v>321</v>
      </c>
    </row>
    <row r="22" spans="1:8" ht="15.75" x14ac:dyDescent="0.25">
      <c r="A22">
        <v>20</v>
      </c>
      <c r="E22" t="s">
        <v>220</v>
      </c>
      <c r="F22" s="36" t="s">
        <v>161</v>
      </c>
      <c r="G22" t="s">
        <v>272</v>
      </c>
      <c r="H22" t="s">
        <v>322</v>
      </c>
    </row>
    <row r="23" spans="1:8" ht="31.5" x14ac:dyDescent="0.25">
      <c r="A23" t="s">
        <v>95</v>
      </c>
      <c r="D23" t="s">
        <v>93</v>
      </c>
      <c r="F23" s="36" t="s">
        <v>162</v>
      </c>
      <c r="G23" t="s">
        <v>273</v>
      </c>
      <c r="H23" t="s">
        <v>323</v>
      </c>
    </row>
    <row r="24" spans="1:8" x14ac:dyDescent="0.25">
      <c r="G24" t="s">
        <v>274</v>
      </c>
      <c r="H24" t="s">
        <v>324</v>
      </c>
    </row>
    <row r="25" spans="1:8" x14ac:dyDescent="0.25">
      <c r="G25" t="s">
        <v>275</v>
      </c>
      <c r="H25" t="s">
        <v>325</v>
      </c>
    </row>
    <row r="26" spans="1:8" x14ac:dyDescent="0.25">
      <c r="G26" t="s">
        <v>276</v>
      </c>
      <c r="H26" t="s">
        <v>326</v>
      </c>
    </row>
    <row r="27" spans="1:8" x14ac:dyDescent="0.25">
      <c r="G27" t="s">
        <v>277</v>
      </c>
      <c r="H27" t="s">
        <v>327</v>
      </c>
    </row>
    <row r="28" spans="1:8" x14ac:dyDescent="0.25">
      <c r="G28" t="s">
        <v>278</v>
      </c>
      <c r="H28" t="s">
        <v>328</v>
      </c>
    </row>
    <row r="29" spans="1:8" x14ac:dyDescent="0.25">
      <c r="G29" t="s">
        <v>279</v>
      </c>
      <c r="H29" t="s">
        <v>329</v>
      </c>
    </row>
    <row r="30" spans="1:8" x14ac:dyDescent="0.25">
      <c r="G30" t="s">
        <v>280</v>
      </c>
      <c r="H30" t="s">
        <v>330</v>
      </c>
    </row>
    <row r="31" spans="1:8" x14ac:dyDescent="0.25">
      <c r="G31" t="s">
        <v>281</v>
      </c>
      <c r="H31" t="s">
        <v>331</v>
      </c>
    </row>
    <row r="32" spans="1:8" x14ac:dyDescent="0.25">
      <c r="G32" t="s">
        <v>282</v>
      </c>
      <c r="H32" t="s">
        <v>332</v>
      </c>
    </row>
    <row r="33" spans="7:8" x14ac:dyDescent="0.25">
      <c r="G33" t="s">
        <v>283</v>
      </c>
      <c r="H33" t="s">
        <v>333</v>
      </c>
    </row>
    <row r="34" spans="7:8" x14ac:dyDescent="0.25">
      <c r="G34" t="s">
        <v>284</v>
      </c>
      <c r="H34" t="s">
        <v>334</v>
      </c>
    </row>
    <row r="35" spans="7:8" x14ac:dyDescent="0.25">
      <c r="G35" t="s">
        <v>285</v>
      </c>
      <c r="H35" t="s">
        <v>335</v>
      </c>
    </row>
    <row r="36" spans="7:8" x14ac:dyDescent="0.25">
      <c r="G36" t="s">
        <v>286</v>
      </c>
      <c r="H36" t="s">
        <v>336</v>
      </c>
    </row>
    <row r="37" spans="7:8" x14ac:dyDescent="0.25">
      <c r="G37" t="s">
        <v>287</v>
      </c>
      <c r="H37" t="s">
        <v>337</v>
      </c>
    </row>
    <row r="38" spans="7:8" x14ac:dyDescent="0.25">
      <c r="G38" t="s">
        <v>288</v>
      </c>
      <c r="H38" t="s">
        <v>338</v>
      </c>
    </row>
    <row r="39" spans="7:8" x14ac:dyDescent="0.25">
      <c r="G39" t="s">
        <v>289</v>
      </c>
      <c r="H39" t="s">
        <v>339</v>
      </c>
    </row>
    <row r="40" spans="7:8" x14ac:dyDescent="0.25">
      <c r="G40" t="s">
        <v>290</v>
      </c>
      <c r="H40" t="s">
        <v>340</v>
      </c>
    </row>
    <row r="41" spans="7:8" x14ac:dyDescent="0.25">
      <c r="G41" t="s">
        <v>291</v>
      </c>
      <c r="H41" t="s">
        <v>341</v>
      </c>
    </row>
    <row r="42" spans="7:8" x14ac:dyDescent="0.25">
      <c r="G42" t="s">
        <v>292</v>
      </c>
      <c r="H42" t="s">
        <v>342</v>
      </c>
    </row>
    <row r="43" spans="7:8" x14ac:dyDescent="0.25">
      <c r="G43" t="s">
        <v>293</v>
      </c>
      <c r="H43" t="s">
        <v>343</v>
      </c>
    </row>
    <row r="44" spans="7:8" x14ac:dyDescent="0.25">
      <c r="G44" t="s">
        <v>294</v>
      </c>
      <c r="H44" t="s">
        <v>344</v>
      </c>
    </row>
    <row r="45" spans="7:8" x14ac:dyDescent="0.25">
      <c r="G45" t="s">
        <v>295</v>
      </c>
      <c r="H45" t="s">
        <v>345</v>
      </c>
    </row>
    <row r="46" spans="7:8" x14ac:dyDescent="0.25">
      <c r="G46" t="s">
        <v>296</v>
      </c>
      <c r="H46" t="s">
        <v>346</v>
      </c>
    </row>
    <row r="47" spans="7:8" x14ac:dyDescent="0.25">
      <c r="G47" t="s">
        <v>297</v>
      </c>
      <c r="H47" t="s">
        <v>347</v>
      </c>
    </row>
    <row r="48" spans="7:8" x14ac:dyDescent="0.25">
      <c r="G48" t="s">
        <v>298</v>
      </c>
      <c r="H48" t="s">
        <v>348</v>
      </c>
    </row>
    <row r="49" spans="7:8" x14ac:dyDescent="0.25">
      <c r="G49" t="s">
        <v>299</v>
      </c>
      <c r="H49" t="s">
        <v>349</v>
      </c>
    </row>
    <row r="50" spans="7:8" x14ac:dyDescent="0.25">
      <c r="G50" t="s">
        <v>300</v>
      </c>
      <c r="H50" t="s">
        <v>350</v>
      </c>
    </row>
    <row r="51" spans="7:8" x14ac:dyDescent="0.25">
      <c r="G51" t="s">
        <v>301</v>
      </c>
      <c r="H51" t="s">
        <v>351</v>
      </c>
    </row>
  </sheetData>
  <sheetProtection selectLockedCells="1" selectUnlockedCells="1"/>
  <pageMargins left="0.7" right="0.7" top="0.75" bottom="0.75" header="0.3" footer="0.3"/>
  <pageSetup orientation="portrait"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24</vt:i4>
      </vt:variant>
    </vt:vector>
  </HeadingPairs>
  <TitlesOfParts>
    <vt:vector size="31" baseType="lpstr">
      <vt:lpstr>Introduction</vt:lpstr>
      <vt:lpstr>Tip sheet</vt:lpstr>
      <vt:lpstr>Legislation</vt:lpstr>
      <vt:lpstr>Retention periods</vt:lpstr>
      <vt:lpstr>Sample documents</vt:lpstr>
      <vt:lpstr>Function name</vt:lpstr>
      <vt:lpstr>Ranges</vt:lpstr>
      <vt:lpstr>access</vt:lpstr>
      <vt:lpstr>classification</vt:lpstr>
      <vt:lpstr>dept</vt:lpstr>
      <vt:lpstr>func</vt:lpstr>
      <vt:lpstr>function</vt:lpstr>
      <vt:lpstr>hrfn</vt:lpstr>
      <vt:lpstr>legalbasis</vt:lpstr>
      <vt:lpstr>location</vt:lpstr>
      <vt:lpstr>locationbup</vt:lpstr>
      <vt:lpstr>operator</vt:lpstr>
      <vt:lpstr>owners</vt:lpstr>
      <vt:lpstr>period</vt:lpstr>
      <vt:lpstr>'Function name'!Print_Area</vt:lpstr>
      <vt:lpstr>'Function name'!Print_Titles</vt:lpstr>
      <vt:lpstr>record</vt:lpstr>
      <vt:lpstr>retention</vt:lpstr>
      <vt:lpstr>shared</vt:lpstr>
      <vt:lpstr>source</vt:lpstr>
      <vt:lpstr>test</vt:lpstr>
      <vt:lpstr>test2</vt:lpstr>
      <vt:lpstr>test3</vt:lpstr>
      <vt:lpstr>test4</vt:lpstr>
      <vt:lpstr>transborder</vt:lpstr>
      <vt:lpstr>ynd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Dr Peter Tobin</cp:lastModifiedBy>
  <cp:lastPrinted>2016-07-28T06:23:24Z</cp:lastPrinted>
  <dcterms:created xsi:type="dcterms:W3CDTF">2014-02-11T09:35:18Z</dcterms:created>
  <dcterms:modified xsi:type="dcterms:W3CDTF">2020-07-08T06:33:32Z</dcterms:modified>
</cp:coreProperties>
</file>