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customProperty2.bin" ContentType="application/vnd.openxmlformats-officedocument.spreadsheetml.customProperty"/>
  <Override PartName="/xl/customProperty3.bin" ContentType="application/vnd.openxmlformats-officedocument.spreadsheetml.customProperty"/>
  <Override PartName="/xl/drawings/drawing1.xml" ContentType="application/vnd.openxmlformats-officedocument.drawing+xml"/>
  <Override PartName="/xl/customProperty4.bin" ContentType="application/vnd.openxmlformats-officedocument.spreadsheetml.customProperty"/>
  <Override PartName="/xl/drawings/drawing2.xml" ContentType="application/vnd.openxmlformats-officedocument.drawing+xml"/>
  <Override PartName="/xl/comments1.xml" ContentType="application/vnd.openxmlformats-officedocument.spreadsheetml.comments+xml"/>
  <Override PartName="/xl/charts/chart1.xml" ContentType="application/vnd.openxmlformats-officedocument.drawingml.chart+xml"/>
  <Override PartName="/xl/customProperty5.bin" ContentType="application/vnd.openxmlformats-officedocument.spreadsheetml.customProperty"/>
  <Override PartName="/xl/drawings/drawing3.xml" ContentType="application/vnd.openxmlformats-officedocument.drawing+xml"/>
  <Override PartName="/xl/comments2.xml" ContentType="application/vnd.openxmlformats-officedocument.spreadsheetml.comments+xml"/>
  <Override PartName="/xl/charts/chart2.xml" ContentType="application/vnd.openxmlformats-officedocument.drawingml.chart+xml"/>
  <Override PartName="/xl/customProperty6.bin" ContentType="application/vnd.openxmlformats-officedocument.spreadsheetml.customProperty"/>
  <Override PartName="/xl/drawings/drawing4.xml" ContentType="application/vnd.openxmlformats-officedocument.drawing+xml"/>
  <Override PartName="/xl/comments3.xml" ContentType="application/vnd.openxmlformats-officedocument.spreadsheetml.comments+xml"/>
  <Override PartName="/xl/charts/chart3.xml" ContentType="application/vnd.openxmlformats-officedocument.drawingml.chart+xml"/>
  <Override PartName="/xl/customProperty7.bin" ContentType="application/vnd.openxmlformats-officedocument.spreadsheetml.customProperty"/>
  <Override PartName="/xl/drawings/drawing5.xml" ContentType="application/vnd.openxmlformats-officedocument.drawing+xml"/>
  <Override PartName="/xl/comments4.xml" ContentType="application/vnd.openxmlformats-officedocument.spreadsheetml.comments+xml"/>
  <Override PartName="/xl/charts/chart4.xml" ContentType="application/vnd.openxmlformats-officedocument.drawingml.chart+xml"/>
  <Override PartName="/xl/customProperty8.bin" ContentType="application/vnd.openxmlformats-officedocument.spreadsheetml.customProperty"/>
  <Override PartName="/xl/drawings/drawing6.xml" ContentType="application/vnd.openxmlformats-officedocument.drawing+xml"/>
  <Override PartName="/xl/comments5.xml" ContentType="application/vnd.openxmlformats-officedocument.spreadsheetml.comments+xml"/>
  <Override PartName="/xl/charts/chart5.xml" ContentType="application/vnd.openxmlformats-officedocument.drawingml.chart+xml"/>
  <Override PartName="/xl/customProperty9.bin" ContentType="application/vnd.openxmlformats-officedocument.spreadsheetml.customProperty"/>
  <Override PartName="/xl/drawings/drawing7.xml" ContentType="application/vnd.openxmlformats-officedocument.drawing+xml"/>
  <Override PartName="/xl/comments6.xml" ContentType="application/vnd.openxmlformats-officedocument.spreadsheetml.comments+xml"/>
  <Override PartName="/xl/charts/chart6.xml" ContentType="application/vnd.openxmlformats-officedocument.drawingml.chart+xml"/>
  <Override PartName="/xl/customProperty10.bin" ContentType="application/vnd.openxmlformats-officedocument.spreadsheetml.customProperty"/>
  <Override PartName="/xl/drawings/drawing8.xml" ContentType="application/vnd.openxmlformats-officedocument.drawing+xml"/>
  <Override PartName="/xl/comments7.xml" ContentType="application/vnd.openxmlformats-officedocument.spreadsheetml.comments+xml"/>
  <Override PartName="/xl/charts/chart7.xml" ContentType="application/vnd.openxmlformats-officedocument.drawingml.chart+xml"/>
  <Override PartName="/xl/customProperty11.bin" ContentType="application/vnd.openxmlformats-officedocument.spreadsheetml.customProperty"/>
  <Override PartName="/xl/drawings/drawing9.xml" ContentType="application/vnd.openxmlformats-officedocument.drawing+xml"/>
  <Override PartName="/xl/comments8.xml" ContentType="application/vnd.openxmlformats-officedocument.spreadsheetml.comments+xml"/>
  <Override PartName="/xl/charts/chart8.xml" ContentType="application/vnd.openxmlformats-officedocument.drawingml.chart+xml"/>
  <Override PartName="/xl/customProperty12.bin" ContentType="application/vnd.openxmlformats-officedocument.spreadsheetml.customProperty"/>
  <Override PartName="/xl/drawings/drawing10.xml" ContentType="application/vnd.openxmlformats-officedocument.drawing+xml"/>
  <Override PartName="/xl/charts/chart9.xml" ContentType="application/vnd.openxmlformats-officedocument.drawingml.chart+xml"/>
  <Override PartName="/xl/drawings/drawing11.xml" ContentType="application/vnd.openxmlformats-officedocument.drawing+xml"/>
  <Override PartName="/xl/charts/chart10.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3 Consider\"/>
    </mc:Choice>
  </mc:AlternateContent>
  <bookViews>
    <workbookView xWindow="120" yWindow="15" windowWidth="15180" windowHeight="5520" tabRatio="849"/>
  </bookViews>
  <sheets>
    <sheet name="Introduction" sheetId="1" r:id="rId1"/>
    <sheet name="Scope of audit" sheetId="12" r:id="rId2"/>
    <sheet name="Audit ratings" sheetId="10" r:id="rId3"/>
    <sheet name="POPI governance" sheetId="2" r:id="rId4"/>
    <sheet name="Training &amp; Awareness" sheetId="3" r:id="rId5"/>
    <sheet name="Records management" sheetId="4" r:id="rId6"/>
    <sheet name="Security of PI" sheetId="5" r:id="rId7"/>
    <sheet name="Requests for PI" sheetId="6" r:id="rId8"/>
    <sheet name="Sharing of PI" sheetId="7" r:id="rId9"/>
    <sheet name="Privacy impact assessments" sheetId="8" r:id="rId10"/>
    <sheet name="Data subject requests &amp; PAIA" sheetId="9" r:id="rId11"/>
    <sheet name="Summary chart" sheetId="11" r:id="rId12"/>
    <sheet name="% summary" sheetId="13" r:id="rId13"/>
    <sheet name="Assurance scale" sheetId="14" r:id="rId14"/>
  </sheets>
  <externalReferences>
    <externalReference r:id="rId15"/>
  </externalReferences>
  <definedNames>
    <definedName name="rating" localSheetId="13">[1]ranges!$B$2:$B$6</definedName>
    <definedName name="rating">'Audit ratings'!$A$8:$A$12</definedName>
  </definedNames>
  <calcPr calcId="152511"/>
</workbook>
</file>

<file path=xl/calcChain.xml><?xml version="1.0" encoding="utf-8"?>
<calcChain xmlns="http://schemas.openxmlformats.org/spreadsheetml/2006/main">
  <c r="C26" i="9" l="1"/>
  <c r="C25" i="9"/>
  <c r="C24" i="9"/>
  <c r="C23" i="9"/>
  <c r="C22" i="9"/>
  <c r="C19" i="8"/>
  <c r="C18" i="8"/>
  <c r="C17" i="8"/>
  <c r="C16" i="8"/>
  <c r="C15" i="8"/>
  <c r="C21" i="7"/>
  <c r="C20" i="7"/>
  <c r="C19" i="7"/>
  <c r="C18" i="7"/>
  <c r="C17" i="7"/>
  <c r="C20" i="6"/>
  <c r="C19" i="6"/>
  <c r="C18" i="6"/>
  <c r="C17" i="6"/>
  <c r="C16" i="6"/>
  <c r="C28" i="5"/>
  <c r="C24" i="4"/>
  <c r="C19" i="3"/>
  <c r="C27" i="5"/>
  <c r="C26" i="5"/>
  <c r="C25" i="5"/>
  <c r="C24" i="5"/>
  <c r="C23" i="4"/>
  <c r="C22" i="4"/>
  <c r="C21" i="4"/>
  <c r="C20" i="4"/>
  <c r="C18" i="3"/>
  <c r="C17" i="3"/>
  <c r="C16" i="3"/>
  <c r="C15" i="3"/>
  <c r="C22" i="2"/>
  <c r="C21" i="2"/>
  <c r="C20" i="2"/>
  <c r="C19" i="2"/>
  <c r="C18" i="2"/>
  <c r="C29" i="5" l="1"/>
  <c r="C30" i="5" s="1"/>
  <c r="C5" i="13" s="1"/>
  <c r="C25" i="4"/>
  <c r="C26" i="4" s="1"/>
  <c r="C4" i="13" s="1"/>
  <c r="C20" i="3"/>
  <c r="C21" i="3" s="1"/>
  <c r="C3" i="13" s="1"/>
  <c r="C23" i="2"/>
  <c r="C24" i="2" s="1"/>
  <c r="C2" i="13" s="1"/>
  <c r="C27" i="9"/>
  <c r="C28" i="9" s="1"/>
  <c r="C9" i="13" s="1"/>
  <c r="C20" i="8"/>
  <c r="C21" i="8" s="1"/>
  <c r="C8" i="13" s="1"/>
  <c r="C22" i="7"/>
  <c r="C23" i="7" s="1"/>
  <c r="C7" i="13" s="1"/>
  <c r="C21" i="6"/>
  <c r="C22" i="6" s="1"/>
  <c r="C6" i="13" s="1"/>
  <c r="C10" i="13" l="1"/>
</calcChain>
</file>

<file path=xl/comments1.xml><?xml version="1.0" encoding="utf-8"?>
<comments xmlns="http://schemas.openxmlformats.org/spreadsheetml/2006/main">
  <authors>
    <author>Dr Peter Tobin, CGEIT, PMIITPSA, PMP</author>
  </authors>
  <commentList>
    <comment ref="C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comments2.xml><?xml version="1.0" encoding="utf-8"?>
<comments xmlns="http://schemas.openxmlformats.org/spreadsheetml/2006/main">
  <authors>
    <author>Dr Peter Tobin, CGEIT, PMIITPSA, PMP</author>
  </authors>
  <commentList>
    <comment ref="C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comments3.xml><?xml version="1.0" encoding="utf-8"?>
<comments xmlns="http://schemas.openxmlformats.org/spreadsheetml/2006/main">
  <authors>
    <author>Dr Peter Tobin, CGEIT, PMIITPSA, PMP</author>
  </authors>
  <commentList>
    <comment ref="C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comments4.xml><?xml version="1.0" encoding="utf-8"?>
<comments xmlns="http://schemas.openxmlformats.org/spreadsheetml/2006/main">
  <authors>
    <author>Dr Peter Tobin, CGEIT, PMIITPSA, PMP</author>
  </authors>
  <commentList>
    <comment ref="C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comments5.xml><?xml version="1.0" encoding="utf-8"?>
<comments xmlns="http://schemas.openxmlformats.org/spreadsheetml/2006/main">
  <authors>
    <author>Dr Peter Tobin, CGEIT, PMIITPSA, PMP</author>
  </authors>
  <commentList>
    <comment ref="C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comments6.xml><?xml version="1.0" encoding="utf-8"?>
<comments xmlns="http://schemas.openxmlformats.org/spreadsheetml/2006/main">
  <authors>
    <author>Dr Peter Tobin, CGEIT, PMIITPSA, PMP</author>
  </authors>
  <commentList>
    <comment ref="C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comments7.xml><?xml version="1.0" encoding="utf-8"?>
<comments xmlns="http://schemas.openxmlformats.org/spreadsheetml/2006/main">
  <authors>
    <author>Dr Peter Tobin, CGEIT, PMIITPSA, PMP</author>
  </authors>
  <commentList>
    <comment ref="C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comments8.xml><?xml version="1.0" encoding="utf-8"?>
<comments xmlns="http://schemas.openxmlformats.org/spreadsheetml/2006/main">
  <authors>
    <author>Dr Peter Tobin, CGEIT, PMIITPSA, PMP</author>
  </authors>
  <commentList>
    <comment ref="C2"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3"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4"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5"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6"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7"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8"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19"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0"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 ref="C21" authorId="0" shapeId="0">
      <text>
        <r>
          <rPr>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text>
    </comment>
  </commentList>
</comments>
</file>

<file path=xl/sharedStrings.xml><?xml version="1.0" encoding="utf-8"?>
<sst xmlns="http://schemas.openxmlformats.org/spreadsheetml/2006/main" count="324" uniqueCount="164">
  <si>
    <t xml:space="preserve">The audit items are based on the document "auditing data protection, v3.5 June 2015", published by the Information Commissioner's Office, 2015. Available from www.ico.org.uk </t>
  </si>
  <si>
    <t>The contents of the ICO document have been amended for use in conjunction with the POPI Act, 2013. This includes the use of terminology and other relevant matters</t>
  </si>
  <si>
    <t>Copyright of the underlying content rests with the ICO.</t>
  </si>
  <si>
    <t>High assurance</t>
  </si>
  <si>
    <t>Reasonable assurance</t>
  </si>
  <si>
    <t>Limited assurance</t>
  </si>
  <si>
    <t>Very limited assurance</t>
  </si>
  <si>
    <t>Not applicable</t>
  </si>
  <si>
    <t>Policies and procedures</t>
  </si>
  <si>
    <t>Governance structures</t>
  </si>
  <si>
    <t>Measures</t>
  </si>
  <si>
    <t>Audits</t>
  </si>
  <si>
    <t>Risk register</t>
  </si>
  <si>
    <t>Returns</t>
  </si>
  <si>
    <t>Privacy impact assessment</t>
  </si>
  <si>
    <t>Intranet site</t>
  </si>
  <si>
    <t>Organisation charts</t>
  </si>
  <si>
    <t>Job descriptions</t>
  </si>
  <si>
    <t>Terms of reference</t>
  </si>
  <si>
    <t>Minutes of meetings</t>
  </si>
  <si>
    <t>Internal and external reports</t>
  </si>
  <si>
    <t>Audit reports</t>
  </si>
  <si>
    <t>Induction</t>
  </si>
  <si>
    <t>Role based training</t>
  </si>
  <si>
    <t>Refresher</t>
  </si>
  <si>
    <t>Records</t>
  </si>
  <si>
    <t>e-learning</t>
  </si>
  <si>
    <t>IT access</t>
  </si>
  <si>
    <t>Awarenes</t>
  </si>
  <si>
    <t>Training presentation</t>
  </si>
  <si>
    <t>e-learning module</t>
  </si>
  <si>
    <t>Central training records</t>
  </si>
  <si>
    <t>Refresh training material and records</t>
  </si>
  <si>
    <t>IT user profile Requests</t>
  </si>
  <si>
    <t>Roles and responsibilities</t>
  </si>
  <si>
    <t>Training and awareness</t>
  </si>
  <si>
    <t>Information assets</t>
  </si>
  <si>
    <t>Index and tracking of records</t>
  </si>
  <si>
    <t>Collection of data</t>
  </si>
  <si>
    <t>Maintenance of records</t>
  </si>
  <si>
    <t>Retention schedules</t>
  </si>
  <si>
    <t>Disposal of data</t>
  </si>
  <si>
    <t>Policies procedures and training records</t>
  </si>
  <si>
    <t>Data collection forms</t>
  </si>
  <si>
    <t>Fair processing notices</t>
  </si>
  <si>
    <t>Records management systems detail</t>
  </si>
  <si>
    <t>RM roles and team structure</t>
  </si>
  <si>
    <t>Information asset register</t>
  </si>
  <si>
    <t>Destruction records and certificates</t>
  </si>
  <si>
    <t>Policy</t>
  </si>
  <si>
    <t>Organisation</t>
  </si>
  <si>
    <t>Asset management</t>
  </si>
  <si>
    <t>Access control</t>
  </si>
  <si>
    <t>Physical security</t>
  </si>
  <si>
    <t>Operations security</t>
  </si>
  <si>
    <t>Communications security</t>
  </si>
  <si>
    <t>Supplier relationships</t>
  </si>
  <si>
    <t>Incident management</t>
  </si>
  <si>
    <t>Business continuity management</t>
  </si>
  <si>
    <t>Compliance</t>
  </si>
  <si>
    <t>IT security licenses</t>
  </si>
  <si>
    <t>Incident logs</t>
  </si>
  <si>
    <t>Security standard clauses</t>
  </si>
  <si>
    <t>Home working risk assessment</t>
  </si>
  <si>
    <t>Asset registers</t>
  </si>
  <si>
    <t>Structures and responsibilities</t>
  </si>
  <si>
    <t>Key registers</t>
  </si>
  <si>
    <t>Audits and vulnerability testing reports</t>
  </si>
  <si>
    <t>Owner/procedures</t>
  </si>
  <si>
    <t>Monitoring</t>
  </si>
  <si>
    <t>Redaction</t>
  </si>
  <si>
    <t>Exemptions</t>
  </si>
  <si>
    <t>Templates</t>
  </si>
  <si>
    <t>Training materials</t>
  </si>
  <si>
    <t>Performance reports</t>
  </si>
  <si>
    <t>Copies of responses to requests</t>
  </si>
  <si>
    <t>System review</t>
  </si>
  <si>
    <t>Owner/authorisation</t>
  </si>
  <si>
    <t>Data sharing log</t>
  </si>
  <si>
    <t>Managing data sharing arrangements</t>
  </si>
  <si>
    <t>Sharing protocols</t>
  </si>
  <si>
    <t>Disclosures</t>
  </si>
  <si>
    <t>Data sharing agreement logs</t>
  </si>
  <si>
    <t>Responses to requests</t>
  </si>
  <si>
    <t>Roles and Responsibilities</t>
  </si>
  <si>
    <t>Responsibility</t>
  </si>
  <si>
    <t>Organisational measures</t>
  </si>
  <si>
    <t>Consultation process</t>
  </si>
  <si>
    <t>Reporting</t>
  </si>
  <si>
    <t>Project Plan/Risk register</t>
  </si>
  <si>
    <t>Review and audit</t>
  </si>
  <si>
    <t>Introduction of new policies, systems or revised ISA</t>
  </si>
  <si>
    <t>Job descriptions, organisational charts, project management responsibilities</t>
  </si>
  <si>
    <t>Examples of screening or staged sign off of projects.</t>
  </si>
  <si>
    <t>Documented consultation and results</t>
  </si>
  <si>
    <t>Example PIA and audit reports, risk registers</t>
  </si>
  <si>
    <t>Governance structure</t>
  </si>
  <si>
    <t>Contracts</t>
  </si>
  <si>
    <t>Partnerships agreements</t>
  </si>
  <si>
    <t>Logs</t>
  </si>
  <si>
    <t>Consultation</t>
  </si>
  <si>
    <t>Complaints/Internal review</t>
  </si>
  <si>
    <t>Exemptions and Redactions</t>
  </si>
  <si>
    <t>Induction, Refresher, Role based training Records</t>
  </si>
  <si>
    <t>Policy and procedures</t>
  </si>
  <si>
    <t>Organisational structure, roles and responsibilities</t>
  </si>
  <si>
    <t>FOI log</t>
  </si>
  <si>
    <t>Risk registers, reports</t>
  </si>
  <si>
    <t>Observations</t>
  </si>
  <si>
    <t>Performance data</t>
  </si>
  <si>
    <t>Cases/requests</t>
  </si>
  <si>
    <t>Minutes</t>
  </si>
  <si>
    <t>TOTAL</t>
  </si>
  <si>
    <t>Copyright in this tool rests with John Cato and Dr Peter Tobin, 2015. All right reserved.</t>
  </si>
  <si>
    <t>Audit item</t>
  </si>
  <si>
    <t>Comments</t>
  </si>
  <si>
    <t>Introduction</t>
  </si>
  <si>
    <t>Scope of audit areas</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</si>
  <si>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</si>
  <si>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</si>
  <si>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</si>
  <si>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</si>
  <si>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Rating level</t>
  </si>
  <si>
    <t>Explanation</t>
  </si>
  <si>
    <t>#</t>
  </si>
  <si>
    <t xml:space="preserve"> </t>
  </si>
  <si>
    <t>Data subject access request Log</t>
  </si>
  <si>
    <t xml:space="preserve">This POPI Audit tool should be used as part of an ongoing commitment to maintain compliance with the POPI Act. Audit of the eight assessment areas should be combined with detailed analysis available from using other assessment tools available as part of the IACT-Africa POPI Compliance Toolkit, available under licence from IACT-Africa. </t>
  </si>
  <si>
    <r>
      <rPr>
        <b/>
        <sz val="12"/>
        <color theme="1"/>
        <rFont val="Calibri"/>
        <family val="2"/>
        <scheme val="minor"/>
      </rPr>
      <t xml:space="preserve">POPI governance </t>
    </r>
    <r>
      <rPr>
        <sz val="12"/>
        <color theme="1"/>
        <rFont val="Calibri"/>
        <family val="2"/>
        <scheme val="minor"/>
      </rPr>
      <t>– The extent to which personal information protection responsibility, policies and procedures, performance measurement controls, and reporting mechanisms to monitor POPI Act compliance are in place and in operation throughout the organisation.</t>
    </r>
  </si>
  <si>
    <r>
      <rPr>
        <b/>
        <sz val="12"/>
        <color theme="1"/>
        <rFont val="Calibri"/>
        <family val="2"/>
        <scheme val="minor"/>
      </rPr>
      <t>Training and awareness</t>
    </r>
    <r>
      <rPr>
        <sz val="12"/>
        <color theme="1"/>
        <rFont val="Calibri"/>
        <family val="2"/>
        <scheme val="minor"/>
      </rPr>
      <t xml:space="preserve"> – The provision and monitoring of staff personal information protection training and the awareness of personal information protection requirements relating to their roles and responsibilities.</t>
    </r>
  </si>
  <si>
    <r>
      <rPr>
        <b/>
        <sz val="12"/>
        <color theme="1"/>
        <rFont val="Calibri"/>
        <family val="2"/>
        <scheme val="minor"/>
      </rPr>
      <t xml:space="preserve">Records management </t>
    </r>
    <r>
      <rPr>
        <sz val="12"/>
        <color theme="1"/>
        <rFont val="Calibri"/>
        <family val="2"/>
        <scheme val="minor"/>
      </rPr>
      <t>(manual and electronic) – The processes in place for managing both manual and electronic records containing personal information. This will include controls in place to monitor the creation, maintenance, storage, movement, retention and destruction of personal information records.</t>
    </r>
  </si>
  <si>
    <r>
      <rPr>
        <b/>
        <sz val="12"/>
        <color theme="1"/>
        <rFont val="Calibri"/>
        <family val="2"/>
        <scheme val="minor"/>
      </rPr>
      <t xml:space="preserve">Security of personal information </t>
    </r>
    <r>
      <rPr>
        <sz val="12"/>
        <color theme="1"/>
        <rFont val="Calibri"/>
        <family val="2"/>
        <scheme val="minor"/>
      </rPr>
      <t>– The technical and organisational measures in place to ensure that there is adequate security over personal information held in manual or electronic form.</t>
    </r>
  </si>
  <si>
    <r>
      <rPr>
        <b/>
        <sz val="12"/>
        <color theme="1"/>
        <rFont val="Calibri"/>
        <family val="2"/>
        <scheme val="minor"/>
      </rPr>
      <t>Data Subject access requests</t>
    </r>
    <r>
      <rPr>
        <sz val="12"/>
        <color theme="1"/>
        <rFont val="Calibri"/>
        <family val="2"/>
        <scheme val="minor"/>
      </rPr>
      <t xml:space="preserve"> - The procedures in operation for recognising and responding to individuals’ requests for access to their personal information.</t>
    </r>
  </si>
  <si>
    <r>
      <rPr>
        <b/>
        <sz val="12"/>
        <color theme="1"/>
        <rFont val="Calibri"/>
        <family val="2"/>
        <scheme val="minor"/>
      </rPr>
      <t xml:space="preserve">Personal information sharing </t>
    </r>
    <r>
      <rPr>
        <sz val="12"/>
        <color theme="1"/>
        <rFont val="Calibri"/>
        <family val="2"/>
        <scheme val="minor"/>
      </rPr>
      <t xml:space="preserve">- The design and operation of controls to ensure the sharing of personal information complies with the principles of the POPI Act. </t>
    </r>
  </si>
  <si>
    <r>
      <rPr>
        <b/>
        <sz val="12"/>
        <color theme="1"/>
        <rFont val="Calibri"/>
        <family val="2"/>
        <scheme val="minor"/>
      </rPr>
      <t>Privacy Impact Assessments</t>
    </r>
    <r>
      <rPr>
        <sz val="12"/>
        <color theme="1"/>
        <rFont val="Calibri"/>
        <family val="2"/>
        <scheme val="minor"/>
      </rPr>
      <t xml:space="preserve"> (PIA) - An effective PIA will be used throughout the development and implementation of a project, using existing project management processes. A PIA enables an organisation to systematically and thoroughly analyse how a particular project or system will affect the privacy of the individuals involved.</t>
    </r>
  </si>
  <si>
    <r>
      <rPr>
        <b/>
        <sz val="12"/>
        <color theme="1"/>
        <rFont val="Calibri"/>
        <family val="2"/>
        <scheme val="minor"/>
      </rPr>
      <t>Promotion of Access to Information Act</t>
    </r>
    <r>
      <rPr>
        <sz val="12"/>
        <color theme="1"/>
        <rFont val="Calibri"/>
        <family val="2"/>
        <scheme val="minor"/>
      </rPr>
      <t xml:space="preserve"> (PAIA) - The processes in place to respond to any requests for information and the extent to which PAIA responsibility, policies and procedures, training, performance controls, and compliance reporting mechanisms are in place and in operation throughout the organisation.</t>
    </r>
  </si>
  <si>
    <t>This does not apply due to any one of a number of factors related to the nature of the organisation and its activities.</t>
  </si>
  <si>
    <t>Rating scale summary</t>
  </si>
  <si>
    <t>Rating awarded</t>
  </si>
  <si>
    <t>Evidence item</t>
  </si>
  <si>
    <t>POPI Act compliance audit objectives</t>
  </si>
  <si>
    <t>Ensure the appropriate policies and procedures are in place;</t>
  </si>
  <si>
    <t>Verify that those policies and procedures are being followed;</t>
  </si>
  <si>
    <t>Test the adequacy controls in place;</t>
  </si>
  <si>
    <t>Detect breaches or potential breaches of compliance; and</t>
  </si>
  <si>
    <t>Recommend any indicated changes in control, policy and procedure</t>
  </si>
  <si>
    <r>
      <t xml:space="preserve">Why conduct a POPI Act compliance audit? In order to:
</t>
    </r>
    <r>
      <rPr>
        <sz val="11"/>
        <color theme="1"/>
        <rFont val="Calibri"/>
        <family val="2"/>
        <scheme val="minor"/>
      </rPr>
      <t>Help to raise awareness of the importance of POPI Act compliance
Show an organisation’s commitment to, and recognition of, the importance of POPI Act compliance
Provide independent assurance of POPI Act policies and practices
Support identification of POPI Act related security risks 
Provide practical organisation-specific recommendations 
Support the sharing of knowledge with experienced independent specialist advisors</t>
    </r>
    <r>
      <rPr>
        <b/>
        <sz val="11"/>
        <color theme="1"/>
        <rFont val="Calibri"/>
        <family val="2"/>
        <scheme val="minor"/>
      </rPr>
      <t xml:space="preserve"> 
</t>
    </r>
  </si>
  <si>
    <t>%age score versus maximum score</t>
  </si>
  <si>
    <t>POPI governance</t>
  </si>
  <si>
    <t>Training &amp; Awareness</t>
  </si>
  <si>
    <t>Requests for PI</t>
  </si>
  <si>
    <t>Sharing of PI</t>
  </si>
  <si>
    <t>Privacy impact assessments</t>
  </si>
  <si>
    <t>Data subject requests &amp; PAIA</t>
  </si>
  <si>
    <t>Security of PI</t>
  </si>
  <si>
    <t>Records management</t>
  </si>
  <si>
    <t>Audit area</t>
  </si>
  <si>
    <t>Total</t>
  </si>
  <si>
    <t>Area #</t>
  </si>
  <si>
    <t>% Score by area</t>
  </si>
  <si>
    <t>Assessment completed by (name)</t>
  </si>
  <si>
    <t>Completion date (insert date)</t>
  </si>
  <si>
    <t>On behalf of Business Unit (insert unit)</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</si>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</sst>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sz val="12"/>
      <color theme="1"/>
      <name val="Calibri"/>
      <family val="2"/>
      <scheme val="minor"/>
    </font>
    <font>
      <b/>
      <sz val="12"/>
      <color theme="1"/>
      <name val="Calibri"/>
      <family val="2"/>
      <scheme val="minor"/>
    </font>
    <font>
      <b/>
      <sz val="11"/>
      <color theme="1"/>
      <name val="Calibri"/>
      <family val="2"/>
      <scheme val="minor"/>
    </font>
    <font>
      <sz val="8"/>
      <color indexed="81"/>
      <name val="Tahoma"/>
      <family val="2"/>
    </font>
  </fonts>
  <fills count="2">
    <fill>
      <patternFill patternType="none"/>
    </fill>
    <fill>
      <patternFill patternType="gray125"/>
    </fill>
  </fills>
  <borders count="1">
    <border>
      <left/>
      <right/>
      <top/>
      <bottom/>
      <diagonal/>
    </border>
  </borders>
  <cellStyleXfs count="1">
    <xf numFmtId="0" fontId="0" fillId="0" borderId="0"/>
  </cellStyleXfs>
  <cellXfs count="30">
    <xf numFmtId="0" fontId="0" fillId="0" borderId="0" xfId="0"/>
    <xf numFmtId="0" fontId="0" fillId="0" borderId="0" xfId="0" applyAlignment="1">
      <alignment wrapText="1"/>
    </xf>
    <xf numFmtId="0" fontId="0" fillId="0" borderId="0" xfId="0" applyAlignment="1">
      <alignment vertical="top" wrapText="1"/>
    </xf>
    <xf numFmtId="0" fontId="0" fillId="0" borderId="0" xfId="0" applyAlignment="1">
      <alignment vertical="top"/>
    </xf>
    <xf numFmtId="0" fontId="1" fillId="0" borderId="0" xfId="0" applyFont="1"/>
    <xf numFmtId="0" fontId="1" fillId="0" borderId="0" xfId="0" applyFont="1" applyAlignment="1">
      <alignment wrapText="1"/>
    </xf>
    <xf numFmtId="0" fontId="0" fillId="0" borderId="0" xfId="0" applyAlignment="1">
      <alignment horizontal="right" vertical="top"/>
    </xf>
    <xf numFmtId="0" fontId="0" fillId="0" borderId="0" xfId="0" applyAlignment="1">
      <alignment horizontal="right"/>
    </xf>
    <xf numFmtId="0" fontId="3" fillId="0" borderId="0" xfId="0" applyFont="1" applyAlignment="1">
      <alignment horizontal="center" vertical="top"/>
    </xf>
    <xf numFmtId="0" fontId="0" fillId="0" borderId="0" xfId="0" applyAlignment="1">
      <alignment horizontal="center"/>
    </xf>
    <xf numFmtId="0" fontId="3" fillId="0" borderId="0" xfId="0" applyFont="1" applyAlignment="1">
      <alignment horizontal="center"/>
    </xf>
    <xf numFmtId="0" fontId="1" fillId="0" borderId="0" xfId="0" applyFont="1" applyAlignment="1">
      <alignment horizontal="justify" vertical="top"/>
    </xf>
    <xf numFmtId="0" fontId="2" fillId="0" borderId="0" xfId="0" applyFont="1" applyAlignment="1">
      <alignment horizontal="center" vertical="top"/>
    </xf>
    <xf numFmtId="0" fontId="1" fillId="0" borderId="0" xfId="0" applyFont="1" applyAlignment="1">
      <alignment vertical="top"/>
    </xf>
    <xf numFmtId="0" fontId="2" fillId="0" borderId="0" xfId="0" applyFont="1" applyAlignment="1">
      <alignment horizontal="center"/>
    </xf>
    <xf numFmtId="0" fontId="0" fillId="0" borderId="0" xfId="0" applyAlignment="1" applyProtection="1">
      <alignment horizontal="right" vertical="top"/>
      <protection locked="0"/>
    </xf>
    <xf numFmtId="0" fontId="0" fillId="0" borderId="0" xfId="0" applyProtection="1">
      <protection locked="0"/>
    </xf>
    <xf numFmtId="0" fontId="3" fillId="0" borderId="0" xfId="0" applyFont="1" applyAlignment="1">
      <alignment horizontal="center" vertical="top" wrapText="1"/>
    </xf>
    <xf numFmtId="0" fontId="1" fillId="0" borderId="0" xfId="0" applyFont="1" applyAlignment="1">
      <alignment vertical="top" wrapText="1"/>
    </xf>
    <xf numFmtId="0" fontId="2" fillId="0" borderId="0" xfId="0" applyFont="1" applyAlignment="1">
      <alignment vertical="top"/>
    </xf>
    <xf numFmtId="0" fontId="3" fillId="0" borderId="0" xfId="0" applyFont="1" applyAlignment="1">
      <alignment horizontal="left" vertical="top" wrapText="1"/>
    </xf>
    <xf numFmtId="0" fontId="3" fillId="0" borderId="0" xfId="0" applyFont="1"/>
    <xf numFmtId="10" fontId="3" fillId="0" borderId="0" xfId="0" applyNumberFormat="1" applyFont="1" applyAlignment="1">
      <alignment horizontal="center"/>
    </xf>
    <xf numFmtId="0" fontId="3" fillId="0" borderId="0" xfId="0" applyFont="1" applyAlignment="1">
      <alignment horizontal="right"/>
    </xf>
    <xf numFmtId="0" fontId="0" fillId="0" borderId="0" xfId="0" applyFont="1" applyAlignment="1">
      <alignment horizontal="center"/>
    </xf>
    <xf numFmtId="10" fontId="0" fillId="0" borderId="0" xfId="0" applyNumberFormat="1" applyFont="1" applyAlignment="1">
      <alignment horizontal="center"/>
    </xf>
    <xf numFmtId="0" fontId="0" fillId="0" borderId="0" xfId="0" applyAlignment="1"/>
    <xf numFmtId="0" fontId="3" fillId="0" borderId="0" xfId="0" applyFont="1" applyAlignment="1">
      <alignment horizontal="right" vertical="top" wrapText="1"/>
    </xf>
    <xf numFmtId="0" fontId="0" fillId="0" borderId="0" xfId="0" applyAlignment="1" applyProtection="1">
      <alignment horizontal="center" vertical="top"/>
      <protection locked="0"/>
    </xf>
    <xf numFmtId="0" fontId="0" fillId="0" borderId="0" xfId="0" applyAlignment="1">
      <alignment vertical="center"/>
    </xf>
  </cellXfs>
  <cellStyles count="1">
    <cellStyle name="Normal" xfId="0" builtinId="0"/>
  </cellStyles>
  <dxfs count="628">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lor theme="0"/>
      </font>
      <fill>
        <patternFill>
          <bgColor rgb="FFFF0000"/>
        </patternFill>
      </fill>
    </dxf>
    <dxf>
      <font>
        <color theme="0"/>
      </font>
      <fill>
        <patternFill>
          <bgColor rgb="FFFF0000"/>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ont>
        <color theme="0"/>
      </font>
      <fill>
        <patternFill>
          <bgColor rgb="FFFF0000"/>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9C0006"/>
      </font>
      <fill>
        <patternFill>
          <bgColor rgb="FFFFC7CE"/>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externalLink" Target="externalLinks/externalLink1.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POPI governance</a:t>
            </a:r>
          </a:p>
        </c:rich>
      </c:tx>
      <c:overlay val="0"/>
    </c:title>
    <c:autoTitleDeleted val="0"/>
    <c:plotArea>
      <c:layout/>
      <c:barChart>
        <c:barDir val="col"/>
        <c:grouping val="clustered"/>
        <c:varyColors val="0"/>
        <c:ser>
          <c:idx val="0"/>
          <c:order val="0"/>
          <c:invertIfNegative val="0"/>
          <c:dPt>
            <c:idx val="0"/>
            <c:invertIfNegative val="0"/>
            <c:bubble3D val="0"/>
            <c:spPr>
              <a:solidFill>
                <a:srgbClr val="92D050"/>
              </a:solidFill>
            </c:spPr>
          </c:dPt>
          <c:dPt>
            <c:idx val="1"/>
            <c:invertIfNegative val="0"/>
            <c:bubble3D val="0"/>
            <c:spPr>
              <a:solidFill>
                <a:srgbClr val="FFFF00"/>
              </a:solidFill>
            </c:spPr>
          </c:dPt>
          <c:dPt>
            <c:idx val="2"/>
            <c:invertIfNegative val="0"/>
            <c:bubble3D val="0"/>
            <c:spPr>
              <a:solidFill>
                <a:srgbClr val="FFC000"/>
              </a:solidFill>
            </c:spPr>
          </c:dPt>
          <c:dPt>
            <c:idx val="3"/>
            <c:invertIfNegative val="0"/>
            <c:bubble3D val="0"/>
            <c:spPr>
              <a:solidFill>
                <a:srgbClr val="FF0000"/>
              </a:solidFill>
            </c:spPr>
          </c:dPt>
          <c:dPt>
            <c:idx val="4"/>
            <c:invertIfNegative val="0"/>
            <c:bubble3D val="0"/>
            <c:spPr>
              <a:solidFill>
                <a:schemeClr val="bg1">
                  <a:lumMod val="85000"/>
                </a:schemeClr>
              </a:solidFill>
            </c:spPr>
          </c:dPt>
          <c:cat>
            <c:strRef>
              <c:f>'POPI governance'!$B$18:$B$23</c:f>
              <c:strCache>
                <c:ptCount val="6"/>
                <c:pt idx="0">
                  <c:v>High assurance</c:v>
                </c:pt>
                <c:pt idx="1">
                  <c:v>Reasonable assurance</c:v>
                </c:pt>
                <c:pt idx="2">
                  <c:v>Limited assurance</c:v>
                </c:pt>
                <c:pt idx="3">
                  <c:v>Very limited assurance</c:v>
                </c:pt>
                <c:pt idx="4">
                  <c:v>Not applicable</c:v>
                </c:pt>
                <c:pt idx="5">
                  <c:v>TOTAL</c:v>
                </c:pt>
              </c:strCache>
            </c:strRef>
          </c:cat>
          <c:val>
            <c:numRef>
              <c:f>'POPI governance'!$C$18:$C$23</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003560"/>
        <c:axId val="347998856"/>
      </c:barChart>
      <c:catAx>
        <c:axId val="348003560"/>
        <c:scaling>
          <c:orientation val="minMax"/>
        </c:scaling>
        <c:delete val="0"/>
        <c:axPos val="b"/>
        <c:numFmt formatCode="General" sourceLinked="0"/>
        <c:majorTickMark val="out"/>
        <c:minorTickMark val="none"/>
        <c:tickLblPos val="nextTo"/>
        <c:crossAx val="347998856"/>
        <c:crosses val="autoZero"/>
        <c:auto val="1"/>
        <c:lblAlgn val="ctr"/>
        <c:lblOffset val="100"/>
        <c:noMultiLvlLbl val="0"/>
      </c:catAx>
      <c:valAx>
        <c:axId val="347998856"/>
        <c:scaling>
          <c:orientation val="minMax"/>
          <c:max val="15"/>
          <c:min val="0"/>
        </c:scaling>
        <c:delete val="0"/>
        <c:axPos val="l"/>
        <c:majorGridlines/>
        <c:numFmt formatCode="General" sourceLinked="1"/>
        <c:majorTickMark val="out"/>
        <c:minorTickMark val="none"/>
        <c:tickLblPos val="nextTo"/>
        <c:crossAx val="348003560"/>
        <c:crosses val="autoZero"/>
        <c:crossBetween val="between"/>
        <c:majorUnit val="1"/>
      </c:valAx>
    </c:plotArea>
    <c:plotVisOnly val="1"/>
    <c:dispBlanksAs val="gap"/>
    <c:showDLblsOverMax val="0"/>
  </c:chart>
  <c:printSettings>
    <c:headerFooter/>
    <c:pageMargins b="0.75000000000000189" l="0.70000000000000062" r="0.70000000000000062" t="0.75000000000000189"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overlay val="0"/>
    </c:title>
    <c:autoTitleDeleted val="0"/>
    <c:plotArea>
      <c:layout/>
      <c:barChart>
        <c:barDir val="col"/>
        <c:grouping val="clustered"/>
        <c:varyColors val="0"/>
        <c:ser>
          <c:idx val="0"/>
          <c:order val="0"/>
          <c:tx>
            <c:strRef>
              <c:f>'% summary'!$C$1</c:f>
              <c:strCache>
                <c:ptCount val="1"/>
                <c:pt idx="0">
                  <c:v>% Score by area</c:v>
                </c:pt>
              </c:strCache>
            </c:strRef>
          </c:tx>
          <c:invertIfNegative val="0"/>
          <c:cat>
            <c:strRef>
              <c:f>'% summary'!$B$2:$B$10</c:f>
              <c:strCache>
                <c:ptCount val="9"/>
                <c:pt idx="0">
                  <c:v>POPI governance</c:v>
                </c:pt>
                <c:pt idx="1">
                  <c:v>Training &amp; Awareness</c:v>
                </c:pt>
                <c:pt idx="2">
                  <c:v>Records management</c:v>
                </c:pt>
                <c:pt idx="3">
                  <c:v>Security of PI</c:v>
                </c:pt>
                <c:pt idx="4">
                  <c:v>Requests for PI</c:v>
                </c:pt>
                <c:pt idx="5">
                  <c:v>Sharing of PI</c:v>
                </c:pt>
                <c:pt idx="6">
                  <c:v>Privacy impact assessments</c:v>
                </c:pt>
                <c:pt idx="7">
                  <c:v>Data subject requests &amp; PAIA</c:v>
                </c:pt>
                <c:pt idx="8">
                  <c:v>Total</c:v>
                </c:pt>
              </c:strCache>
            </c:strRef>
          </c:cat>
          <c:val>
            <c:numRef>
              <c:f>'% summary'!$C$2:$C$10</c:f>
              <c:numCache>
                <c:formatCode>0.00%</c:formatCode>
                <c:ptCount val="9"/>
                <c:pt idx="0">
                  <c:v>0</c:v>
                </c:pt>
                <c:pt idx="1">
                  <c:v>0</c:v>
                </c:pt>
                <c:pt idx="2">
                  <c:v>0</c:v>
                </c:pt>
                <c:pt idx="3">
                  <c:v>0</c:v>
                </c:pt>
                <c:pt idx="4">
                  <c:v>0</c:v>
                </c:pt>
                <c:pt idx="5">
                  <c:v>0</c:v>
                </c:pt>
                <c:pt idx="6">
                  <c:v>0</c:v>
                </c:pt>
                <c:pt idx="7">
                  <c:v>0</c:v>
                </c:pt>
                <c:pt idx="8">
                  <c:v>0</c:v>
                </c:pt>
              </c:numCache>
            </c:numRef>
          </c:val>
        </c:ser>
        <c:dLbls>
          <c:showLegendKey val="0"/>
          <c:showVal val="0"/>
          <c:showCatName val="0"/>
          <c:showSerName val="0"/>
          <c:showPercent val="0"/>
          <c:showBubbleSize val="0"/>
        </c:dLbls>
        <c:gapWidth val="150"/>
        <c:axId val="355194688"/>
        <c:axId val="355193512"/>
      </c:barChart>
      <c:catAx>
        <c:axId val="355194688"/>
        <c:scaling>
          <c:orientation val="minMax"/>
        </c:scaling>
        <c:delete val="0"/>
        <c:axPos val="b"/>
        <c:numFmt formatCode="General" sourceLinked="0"/>
        <c:majorTickMark val="out"/>
        <c:minorTickMark val="none"/>
        <c:tickLblPos val="nextTo"/>
        <c:crossAx val="355193512"/>
        <c:crosses val="autoZero"/>
        <c:auto val="1"/>
        <c:lblAlgn val="ctr"/>
        <c:lblOffset val="100"/>
        <c:noMultiLvlLbl val="0"/>
      </c:catAx>
      <c:valAx>
        <c:axId val="355193512"/>
        <c:scaling>
          <c:orientation val="minMax"/>
          <c:max val="1"/>
          <c:min val="0"/>
        </c:scaling>
        <c:delete val="0"/>
        <c:axPos val="l"/>
        <c:majorGridlines/>
        <c:numFmt formatCode="0.00%" sourceLinked="1"/>
        <c:majorTickMark val="out"/>
        <c:minorTickMark val="none"/>
        <c:tickLblPos val="nextTo"/>
        <c:crossAx val="355194688"/>
        <c:crosses val="autoZero"/>
        <c:crossBetween val="between"/>
      </c:valAx>
    </c:plotArea>
    <c:plotVisOnly val="1"/>
    <c:dispBlanksAs val="gap"/>
    <c:showDLblsOverMax val="0"/>
  </c:chart>
  <c:printSettings>
    <c:headerFooter/>
    <c:pageMargins b="0.75000000000000122" l="0.70000000000000062" r="0.70000000000000062" t="0.75000000000000122"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Training &amp; awareness</a:t>
            </a:r>
          </a:p>
        </c:rich>
      </c:tx>
      <c:overlay val="0"/>
    </c:title>
    <c:autoTitleDeleted val="0"/>
    <c:plotArea>
      <c:layout/>
      <c:barChart>
        <c:barDir val="col"/>
        <c:grouping val="clustered"/>
        <c:varyColors val="0"/>
        <c:ser>
          <c:idx val="0"/>
          <c:order val="0"/>
          <c:invertIfNegative val="0"/>
          <c:cat>
            <c:strRef>
              <c:f>'Training &amp; Awareness'!$B$15:$B$20</c:f>
              <c:strCache>
                <c:ptCount val="6"/>
                <c:pt idx="0">
                  <c:v>High assurance</c:v>
                </c:pt>
                <c:pt idx="1">
                  <c:v>Reasonable assurance</c:v>
                </c:pt>
                <c:pt idx="2">
                  <c:v>Limited assurance</c:v>
                </c:pt>
                <c:pt idx="3">
                  <c:v>Very limited assurance</c:v>
                </c:pt>
                <c:pt idx="4">
                  <c:v>Not applicable</c:v>
                </c:pt>
                <c:pt idx="5">
                  <c:v>TOTAL</c:v>
                </c:pt>
              </c:strCache>
            </c:strRef>
          </c:cat>
          <c:val>
            <c:numRef>
              <c:f>'Training &amp; Awareness'!$C$15:$C$20</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7999640"/>
        <c:axId val="348004344"/>
      </c:barChart>
      <c:catAx>
        <c:axId val="347999640"/>
        <c:scaling>
          <c:orientation val="minMax"/>
        </c:scaling>
        <c:delete val="0"/>
        <c:axPos val="b"/>
        <c:numFmt formatCode="General" sourceLinked="0"/>
        <c:majorTickMark val="out"/>
        <c:minorTickMark val="none"/>
        <c:tickLblPos val="nextTo"/>
        <c:crossAx val="348004344"/>
        <c:crosses val="autoZero"/>
        <c:auto val="1"/>
        <c:lblAlgn val="ctr"/>
        <c:lblOffset val="100"/>
        <c:noMultiLvlLbl val="0"/>
      </c:catAx>
      <c:valAx>
        <c:axId val="348004344"/>
        <c:scaling>
          <c:orientation val="minMax"/>
          <c:max val="12"/>
        </c:scaling>
        <c:delete val="0"/>
        <c:axPos val="l"/>
        <c:majorGridlines/>
        <c:numFmt formatCode="General" sourceLinked="1"/>
        <c:majorTickMark val="out"/>
        <c:minorTickMark val="none"/>
        <c:tickLblPos val="nextTo"/>
        <c:crossAx val="347999640"/>
        <c:crosses val="autoZero"/>
        <c:crossBetween val="between"/>
      </c:valAx>
    </c:plotArea>
    <c:plotVisOnly val="1"/>
    <c:dispBlanksAs val="gap"/>
    <c:showDLblsOverMax val="0"/>
  </c:chart>
  <c:printSettings>
    <c:headerFooter/>
    <c:pageMargins b="0.75000000000000211" l="0.70000000000000062" r="0.70000000000000062" t="0.75000000000000211" header="0.30000000000000032" footer="0.30000000000000032"/>
    <c:pageSetup orientation="portrait"/>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Records management</a:t>
            </a:r>
          </a:p>
        </c:rich>
      </c:tx>
      <c:overlay val="0"/>
    </c:title>
    <c:autoTitleDeleted val="0"/>
    <c:plotArea>
      <c:layout/>
      <c:barChart>
        <c:barDir val="col"/>
        <c:grouping val="clustered"/>
        <c:varyColors val="0"/>
        <c:ser>
          <c:idx val="0"/>
          <c:order val="0"/>
          <c:invertIfNegative val="0"/>
          <c:cat>
            <c:strRef>
              <c:f>'Records management'!$B$20:$B$25</c:f>
              <c:strCache>
                <c:ptCount val="6"/>
                <c:pt idx="0">
                  <c:v>High assurance</c:v>
                </c:pt>
                <c:pt idx="1">
                  <c:v>Reasonable assurance</c:v>
                </c:pt>
                <c:pt idx="2">
                  <c:v>Limited assurance</c:v>
                </c:pt>
                <c:pt idx="3">
                  <c:v>Very limited assurance</c:v>
                </c:pt>
                <c:pt idx="4">
                  <c:v>Not applicable</c:v>
                </c:pt>
                <c:pt idx="5">
                  <c:v>TOTAL</c:v>
                </c:pt>
              </c:strCache>
            </c:strRef>
          </c:cat>
          <c:val>
            <c:numRef>
              <c:f>'Records management'!$C$20:$C$25</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000816"/>
        <c:axId val="351491296"/>
      </c:barChart>
      <c:catAx>
        <c:axId val="348000816"/>
        <c:scaling>
          <c:orientation val="minMax"/>
        </c:scaling>
        <c:delete val="0"/>
        <c:axPos val="b"/>
        <c:numFmt formatCode="General" sourceLinked="0"/>
        <c:majorTickMark val="out"/>
        <c:minorTickMark val="none"/>
        <c:tickLblPos val="nextTo"/>
        <c:crossAx val="351491296"/>
        <c:crosses val="autoZero"/>
        <c:auto val="1"/>
        <c:lblAlgn val="ctr"/>
        <c:lblOffset val="100"/>
        <c:noMultiLvlLbl val="0"/>
      </c:catAx>
      <c:valAx>
        <c:axId val="351491296"/>
        <c:scaling>
          <c:orientation val="minMax"/>
          <c:max val="17"/>
        </c:scaling>
        <c:delete val="0"/>
        <c:axPos val="l"/>
        <c:majorGridlines/>
        <c:numFmt formatCode="General" sourceLinked="1"/>
        <c:majorTickMark val="out"/>
        <c:minorTickMark val="none"/>
        <c:tickLblPos val="nextTo"/>
        <c:crossAx val="348000816"/>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Security of PI</a:t>
            </a:r>
          </a:p>
        </c:rich>
      </c:tx>
      <c:overlay val="0"/>
    </c:title>
    <c:autoTitleDeleted val="0"/>
    <c:plotArea>
      <c:layout/>
      <c:barChart>
        <c:barDir val="col"/>
        <c:grouping val="clustered"/>
        <c:varyColors val="0"/>
        <c:ser>
          <c:idx val="0"/>
          <c:order val="0"/>
          <c:invertIfNegative val="0"/>
          <c:cat>
            <c:strRef>
              <c:f>'Security of PI'!$B$24:$B$29</c:f>
              <c:strCache>
                <c:ptCount val="6"/>
                <c:pt idx="0">
                  <c:v>High assurance</c:v>
                </c:pt>
                <c:pt idx="1">
                  <c:v>Reasonable assurance</c:v>
                </c:pt>
                <c:pt idx="2">
                  <c:v>Limited assurance</c:v>
                </c:pt>
                <c:pt idx="3">
                  <c:v>Very limited assurance</c:v>
                </c:pt>
                <c:pt idx="4">
                  <c:v>Not applicable</c:v>
                </c:pt>
                <c:pt idx="5">
                  <c:v>TOTAL</c:v>
                </c:pt>
              </c:strCache>
            </c:strRef>
          </c:cat>
          <c:val>
            <c:numRef>
              <c:f>'Security of PI'!$C$24:$C$29</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51488160"/>
        <c:axId val="351489728"/>
      </c:barChart>
      <c:catAx>
        <c:axId val="351488160"/>
        <c:scaling>
          <c:orientation val="minMax"/>
        </c:scaling>
        <c:delete val="0"/>
        <c:axPos val="b"/>
        <c:numFmt formatCode="General" sourceLinked="0"/>
        <c:majorTickMark val="out"/>
        <c:minorTickMark val="none"/>
        <c:tickLblPos val="nextTo"/>
        <c:crossAx val="351489728"/>
        <c:crosses val="autoZero"/>
        <c:auto val="1"/>
        <c:lblAlgn val="ctr"/>
        <c:lblOffset val="100"/>
        <c:noMultiLvlLbl val="0"/>
      </c:catAx>
      <c:valAx>
        <c:axId val="351489728"/>
        <c:scaling>
          <c:orientation val="minMax"/>
          <c:max val="21"/>
        </c:scaling>
        <c:delete val="0"/>
        <c:axPos val="l"/>
        <c:majorGridlines/>
        <c:numFmt formatCode="General" sourceLinked="1"/>
        <c:majorTickMark val="out"/>
        <c:minorTickMark val="none"/>
        <c:tickLblPos val="nextTo"/>
        <c:crossAx val="351488160"/>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Requests for PI</a:t>
            </a:r>
          </a:p>
        </c:rich>
      </c:tx>
      <c:overlay val="0"/>
    </c:title>
    <c:autoTitleDeleted val="0"/>
    <c:plotArea>
      <c:layout/>
      <c:barChart>
        <c:barDir val="col"/>
        <c:grouping val="clustered"/>
        <c:varyColors val="0"/>
        <c:ser>
          <c:idx val="0"/>
          <c:order val="0"/>
          <c:invertIfNegative val="0"/>
          <c:cat>
            <c:strRef>
              <c:f>'Requests for PI'!$B$16:$B$21</c:f>
              <c:strCache>
                <c:ptCount val="6"/>
                <c:pt idx="0">
                  <c:v>High assurance</c:v>
                </c:pt>
                <c:pt idx="1">
                  <c:v>Reasonable assurance</c:v>
                </c:pt>
                <c:pt idx="2">
                  <c:v>Limited assurance</c:v>
                </c:pt>
                <c:pt idx="3">
                  <c:v>Very limited assurance</c:v>
                </c:pt>
                <c:pt idx="4">
                  <c:v>Not applicable</c:v>
                </c:pt>
                <c:pt idx="5">
                  <c:v>TOTAL</c:v>
                </c:pt>
              </c:strCache>
            </c:strRef>
          </c:cat>
          <c:val>
            <c:numRef>
              <c:f>'Requests for PI'!$C$16:$C$21</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51488552"/>
        <c:axId val="351488944"/>
      </c:barChart>
      <c:catAx>
        <c:axId val="351488552"/>
        <c:scaling>
          <c:orientation val="minMax"/>
        </c:scaling>
        <c:delete val="0"/>
        <c:axPos val="b"/>
        <c:numFmt formatCode="General" sourceLinked="0"/>
        <c:majorTickMark val="out"/>
        <c:minorTickMark val="none"/>
        <c:tickLblPos val="nextTo"/>
        <c:crossAx val="351488944"/>
        <c:crosses val="autoZero"/>
        <c:auto val="1"/>
        <c:lblAlgn val="ctr"/>
        <c:lblOffset val="100"/>
        <c:noMultiLvlLbl val="0"/>
      </c:catAx>
      <c:valAx>
        <c:axId val="351488944"/>
        <c:scaling>
          <c:orientation val="minMax"/>
          <c:max val="13"/>
        </c:scaling>
        <c:delete val="0"/>
        <c:axPos val="l"/>
        <c:majorGridlines/>
        <c:numFmt formatCode="General" sourceLinked="1"/>
        <c:majorTickMark val="out"/>
        <c:minorTickMark val="none"/>
        <c:tickLblPos val="nextTo"/>
        <c:crossAx val="351488552"/>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Sharing of PI</a:t>
            </a:r>
          </a:p>
        </c:rich>
      </c:tx>
      <c:overlay val="0"/>
    </c:title>
    <c:autoTitleDeleted val="0"/>
    <c:plotArea>
      <c:layout/>
      <c:barChart>
        <c:barDir val="col"/>
        <c:grouping val="clustered"/>
        <c:varyColors val="0"/>
        <c:ser>
          <c:idx val="0"/>
          <c:order val="0"/>
          <c:invertIfNegative val="0"/>
          <c:cat>
            <c:strRef>
              <c:f>'Sharing of PI'!$B$17:$B$22</c:f>
              <c:strCache>
                <c:ptCount val="6"/>
                <c:pt idx="0">
                  <c:v>High assurance</c:v>
                </c:pt>
                <c:pt idx="1">
                  <c:v>Reasonable assurance</c:v>
                </c:pt>
                <c:pt idx="2">
                  <c:v>Limited assurance</c:v>
                </c:pt>
                <c:pt idx="3">
                  <c:v>Very limited assurance</c:v>
                </c:pt>
                <c:pt idx="4">
                  <c:v>Not applicable</c:v>
                </c:pt>
                <c:pt idx="5">
                  <c:v>TOTAL</c:v>
                </c:pt>
              </c:strCache>
            </c:strRef>
          </c:cat>
          <c:val>
            <c:numRef>
              <c:f>'Sharing of PI'!$C$17:$C$22</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51489336"/>
        <c:axId val="351486592"/>
      </c:barChart>
      <c:catAx>
        <c:axId val="351489336"/>
        <c:scaling>
          <c:orientation val="minMax"/>
        </c:scaling>
        <c:delete val="0"/>
        <c:axPos val="b"/>
        <c:numFmt formatCode="General" sourceLinked="0"/>
        <c:majorTickMark val="out"/>
        <c:minorTickMark val="none"/>
        <c:tickLblPos val="nextTo"/>
        <c:crossAx val="351486592"/>
        <c:crosses val="autoZero"/>
        <c:auto val="1"/>
        <c:lblAlgn val="ctr"/>
        <c:lblOffset val="100"/>
        <c:noMultiLvlLbl val="0"/>
      </c:catAx>
      <c:valAx>
        <c:axId val="351486592"/>
        <c:scaling>
          <c:orientation val="minMax"/>
          <c:max val="14"/>
        </c:scaling>
        <c:delete val="0"/>
        <c:axPos val="l"/>
        <c:majorGridlines/>
        <c:numFmt formatCode="General" sourceLinked="1"/>
        <c:majorTickMark val="out"/>
        <c:minorTickMark val="none"/>
        <c:tickLblPos val="nextTo"/>
        <c:crossAx val="351489336"/>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Privacy impact assessments</a:t>
            </a:r>
          </a:p>
        </c:rich>
      </c:tx>
      <c:overlay val="0"/>
    </c:title>
    <c:autoTitleDeleted val="0"/>
    <c:plotArea>
      <c:layout/>
      <c:barChart>
        <c:barDir val="col"/>
        <c:grouping val="clustered"/>
        <c:varyColors val="0"/>
        <c:ser>
          <c:idx val="0"/>
          <c:order val="0"/>
          <c:invertIfNegative val="0"/>
          <c:cat>
            <c:strRef>
              <c:f>'Privacy impact assessments'!$B$15:$B$20</c:f>
              <c:strCache>
                <c:ptCount val="6"/>
                <c:pt idx="0">
                  <c:v>High assurance</c:v>
                </c:pt>
                <c:pt idx="1">
                  <c:v>Reasonable assurance</c:v>
                </c:pt>
                <c:pt idx="2">
                  <c:v>Limited assurance</c:v>
                </c:pt>
                <c:pt idx="3">
                  <c:v>Very limited assurance</c:v>
                </c:pt>
                <c:pt idx="4">
                  <c:v>Not applicable</c:v>
                </c:pt>
                <c:pt idx="5">
                  <c:v>TOTAL</c:v>
                </c:pt>
              </c:strCache>
            </c:strRef>
          </c:cat>
          <c:val>
            <c:numRef>
              <c:f>'Privacy impact assessments'!$C$15:$C$20</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51486200"/>
        <c:axId val="351486984"/>
      </c:barChart>
      <c:catAx>
        <c:axId val="351486200"/>
        <c:scaling>
          <c:orientation val="minMax"/>
        </c:scaling>
        <c:delete val="0"/>
        <c:axPos val="b"/>
        <c:numFmt formatCode="General" sourceLinked="0"/>
        <c:majorTickMark val="out"/>
        <c:minorTickMark val="none"/>
        <c:tickLblPos val="nextTo"/>
        <c:crossAx val="351486984"/>
        <c:crosses val="autoZero"/>
        <c:auto val="1"/>
        <c:lblAlgn val="ctr"/>
        <c:lblOffset val="100"/>
        <c:noMultiLvlLbl val="0"/>
      </c:catAx>
      <c:valAx>
        <c:axId val="351486984"/>
        <c:scaling>
          <c:orientation val="minMax"/>
          <c:max val="12"/>
        </c:scaling>
        <c:delete val="0"/>
        <c:axPos val="l"/>
        <c:majorGridlines/>
        <c:numFmt formatCode="General" sourceLinked="1"/>
        <c:majorTickMark val="out"/>
        <c:minorTickMark val="none"/>
        <c:tickLblPos val="nextTo"/>
        <c:crossAx val="351486200"/>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Data subject requests</a:t>
            </a:r>
          </a:p>
        </c:rich>
      </c:tx>
      <c:overlay val="0"/>
    </c:title>
    <c:autoTitleDeleted val="0"/>
    <c:plotArea>
      <c:layout/>
      <c:barChart>
        <c:barDir val="col"/>
        <c:grouping val="clustered"/>
        <c:varyColors val="0"/>
        <c:ser>
          <c:idx val="0"/>
          <c:order val="0"/>
          <c:invertIfNegative val="0"/>
          <c:cat>
            <c:strRef>
              <c:f>'Data subject requests &amp; PAIA'!$B$22:$B$27</c:f>
              <c:strCache>
                <c:ptCount val="6"/>
                <c:pt idx="0">
                  <c:v>High assurance</c:v>
                </c:pt>
                <c:pt idx="1">
                  <c:v>Reasonable assurance</c:v>
                </c:pt>
                <c:pt idx="2">
                  <c:v>Limited assurance</c:v>
                </c:pt>
                <c:pt idx="3">
                  <c:v>Very limited assurance</c:v>
                </c:pt>
                <c:pt idx="4">
                  <c:v>Not applicable</c:v>
                </c:pt>
                <c:pt idx="5">
                  <c:v>TOTAL</c:v>
                </c:pt>
              </c:strCache>
            </c:strRef>
          </c:cat>
          <c:val>
            <c:numRef>
              <c:f>'Data subject requests &amp; PAIA'!$C$22:$C$27</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51490120"/>
        <c:axId val="351490512"/>
      </c:barChart>
      <c:catAx>
        <c:axId val="351490120"/>
        <c:scaling>
          <c:orientation val="minMax"/>
        </c:scaling>
        <c:delete val="0"/>
        <c:axPos val="b"/>
        <c:numFmt formatCode="General" sourceLinked="0"/>
        <c:majorTickMark val="out"/>
        <c:minorTickMark val="none"/>
        <c:tickLblPos val="nextTo"/>
        <c:crossAx val="351490512"/>
        <c:crosses val="autoZero"/>
        <c:auto val="1"/>
        <c:lblAlgn val="ctr"/>
        <c:lblOffset val="100"/>
        <c:noMultiLvlLbl val="0"/>
      </c:catAx>
      <c:valAx>
        <c:axId val="351490512"/>
        <c:scaling>
          <c:orientation val="minMax"/>
          <c:max val="19"/>
        </c:scaling>
        <c:delete val="0"/>
        <c:axPos val="l"/>
        <c:majorGridlines/>
        <c:numFmt formatCode="General" sourceLinked="1"/>
        <c:majorTickMark val="out"/>
        <c:minorTickMark val="none"/>
        <c:tickLblPos val="nextTo"/>
        <c:crossAx val="351490120"/>
        <c:crosses val="autoZero"/>
        <c:crossBetween val="between"/>
      </c:valAx>
    </c:plotArea>
    <c:plotVisOnly val="1"/>
    <c:dispBlanksAs val="gap"/>
    <c:showDLblsOverMax val="0"/>
  </c:chart>
  <c:printSettings>
    <c:headerFooter/>
    <c:pageMargins b="0.75000000000000233" l="0.70000000000000062" r="0.70000000000000062" t="0.75000000000000233" header="0.30000000000000032" footer="0.30000000000000032"/>
    <c:pageSetup orientation="portrait"/>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Audit summary</a:t>
            </a:r>
          </a:p>
        </c:rich>
      </c:tx>
      <c:overlay val="0"/>
    </c:title>
    <c:autoTitleDeleted val="0"/>
    <c:plotArea>
      <c:layout/>
      <c:barChart>
        <c:barDir val="col"/>
        <c:grouping val="clustered"/>
        <c:varyColors val="0"/>
        <c:ser>
          <c:idx val="0"/>
          <c:order val="0"/>
          <c:tx>
            <c:v>Governance</c:v>
          </c:tx>
          <c:invertIfNegative val="0"/>
          <c:cat>
            <c:strRef>
              <c:f>'POPI governance'!$B$18:$B$23</c:f>
              <c:strCache>
                <c:ptCount val="6"/>
                <c:pt idx="0">
                  <c:v>High assurance</c:v>
                </c:pt>
                <c:pt idx="1">
                  <c:v>Reasonable assurance</c:v>
                </c:pt>
                <c:pt idx="2">
                  <c:v>Limited assurance</c:v>
                </c:pt>
                <c:pt idx="3">
                  <c:v>Very limited assurance</c:v>
                </c:pt>
                <c:pt idx="4">
                  <c:v>Not applicable</c:v>
                </c:pt>
                <c:pt idx="5">
                  <c:v>TOTAL</c:v>
                </c:pt>
              </c:strCache>
            </c:strRef>
          </c:cat>
          <c:val>
            <c:numRef>
              <c:f>'POPI governance'!$C$18:$C$23</c:f>
              <c:numCache>
                <c:formatCode>General</c:formatCode>
                <c:ptCount val="6"/>
                <c:pt idx="0">
                  <c:v>0</c:v>
                </c:pt>
                <c:pt idx="1">
                  <c:v>0</c:v>
                </c:pt>
                <c:pt idx="2">
                  <c:v>0</c:v>
                </c:pt>
                <c:pt idx="3">
                  <c:v>0</c:v>
                </c:pt>
                <c:pt idx="4">
                  <c:v>0</c:v>
                </c:pt>
                <c:pt idx="5">
                  <c:v>0</c:v>
                </c:pt>
              </c:numCache>
            </c:numRef>
          </c:val>
        </c:ser>
        <c:ser>
          <c:idx val="1"/>
          <c:order val="1"/>
          <c:tx>
            <c:v>Traing</c:v>
          </c:tx>
          <c:invertIfNegative val="0"/>
          <c:val>
            <c:numRef>
              <c:f>'Training &amp; Awareness'!$C$15:$C$20</c:f>
              <c:numCache>
                <c:formatCode>General</c:formatCode>
                <c:ptCount val="6"/>
                <c:pt idx="0">
                  <c:v>0</c:v>
                </c:pt>
                <c:pt idx="1">
                  <c:v>0</c:v>
                </c:pt>
                <c:pt idx="2">
                  <c:v>0</c:v>
                </c:pt>
                <c:pt idx="3">
                  <c:v>0</c:v>
                </c:pt>
                <c:pt idx="4">
                  <c:v>0</c:v>
                </c:pt>
                <c:pt idx="5">
                  <c:v>0</c:v>
                </c:pt>
              </c:numCache>
            </c:numRef>
          </c:val>
        </c:ser>
        <c:ser>
          <c:idx val="2"/>
          <c:order val="2"/>
          <c:tx>
            <c:v>Records</c:v>
          </c:tx>
          <c:invertIfNegative val="0"/>
          <c:val>
            <c:numRef>
              <c:f>'Records management'!$C$20:$C$25</c:f>
              <c:numCache>
                <c:formatCode>General</c:formatCode>
                <c:ptCount val="6"/>
                <c:pt idx="0">
                  <c:v>0</c:v>
                </c:pt>
                <c:pt idx="1">
                  <c:v>0</c:v>
                </c:pt>
                <c:pt idx="2">
                  <c:v>0</c:v>
                </c:pt>
                <c:pt idx="3">
                  <c:v>0</c:v>
                </c:pt>
                <c:pt idx="4">
                  <c:v>0</c:v>
                </c:pt>
                <c:pt idx="5">
                  <c:v>0</c:v>
                </c:pt>
              </c:numCache>
            </c:numRef>
          </c:val>
        </c:ser>
        <c:ser>
          <c:idx val="3"/>
          <c:order val="3"/>
          <c:tx>
            <c:v>Security</c:v>
          </c:tx>
          <c:invertIfNegative val="0"/>
          <c:val>
            <c:numRef>
              <c:f>'Security of PI'!$C$24:$C$29</c:f>
              <c:numCache>
                <c:formatCode>General</c:formatCode>
                <c:ptCount val="6"/>
                <c:pt idx="0">
                  <c:v>0</c:v>
                </c:pt>
                <c:pt idx="1">
                  <c:v>0</c:v>
                </c:pt>
                <c:pt idx="2">
                  <c:v>0</c:v>
                </c:pt>
                <c:pt idx="3">
                  <c:v>0</c:v>
                </c:pt>
                <c:pt idx="4">
                  <c:v>0</c:v>
                </c:pt>
                <c:pt idx="5">
                  <c:v>0</c:v>
                </c:pt>
              </c:numCache>
            </c:numRef>
          </c:val>
        </c:ser>
        <c:ser>
          <c:idx val="4"/>
          <c:order val="4"/>
          <c:tx>
            <c:v>Requests</c:v>
          </c:tx>
          <c:invertIfNegative val="0"/>
          <c:val>
            <c:numRef>
              <c:f>'Requests for PI'!$C$16:$C$21</c:f>
              <c:numCache>
                <c:formatCode>General</c:formatCode>
                <c:ptCount val="6"/>
                <c:pt idx="0">
                  <c:v>0</c:v>
                </c:pt>
                <c:pt idx="1">
                  <c:v>0</c:v>
                </c:pt>
                <c:pt idx="2">
                  <c:v>0</c:v>
                </c:pt>
                <c:pt idx="3">
                  <c:v>0</c:v>
                </c:pt>
                <c:pt idx="4">
                  <c:v>0</c:v>
                </c:pt>
                <c:pt idx="5">
                  <c:v>0</c:v>
                </c:pt>
              </c:numCache>
            </c:numRef>
          </c:val>
        </c:ser>
        <c:ser>
          <c:idx val="5"/>
          <c:order val="5"/>
          <c:tx>
            <c:v>Sharing</c:v>
          </c:tx>
          <c:invertIfNegative val="0"/>
          <c:val>
            <c:numRef>
              <c:f>'Sharing of PI'!$C$17:$C$22</c:f>
              <c:numCache>
                <c:formatCode>General</c:formatCode>
                <c:ptCount val="6"/>
                <c:pt idx="0">
                  <c:v>0</c:v>
                </c:pt>
                <c:pt idx="1">
                  <c:v>0</c:v>
                </c:pt>
                <c:pt idx="2">
                  <c:v>0</c:v>
                </c:pt>
                <c:pt idx="3">
                  <c:v>0</c:v>
                </c:pt>
                <c:pt idx="4">
                  <c:v>0</c:v>
                </c:pt>
                <c:pt idx="5">
                  <c:v>0</c:v>
                </c:pt>
              </c:numCache>
            </c:numRef>
          </c:val>
        </c:ser>
        <c:ser>
          <c:idx val="6"/>
          <c:order val="6"/>
          <c:tx>
            <c:v>Privacy Impact</c:v>
          </c:tx>
          <c:invertIfNegative val="0"/>
          <c:val>
            <c:numRef>
              <c:f>'Privacy impact assessments'!$C$15:$C$20</c:f>
              <c:numCache>
                <c:formatCode>General</c:formatCode>
                <c:ptCount val="6"/>
                <c:pt idx="0">
                  <c:v>0</c:v>
                </c:pt>
                <c:pt idx="1">
                  <c:v>0</c:v>
                </c:pt>
                <c:pt idx="2">
                  <c:v>0</c:v>
                </c:pt>
                <c:pt idx="3">
                  <c:v>0</c:v>
                </c:pt>
                <c:pt idx="4">
                  <c:v>0</c:v>
                </c:pt>
                <c:pt idx="5">
                  <c:v>0</c:v>
                </c:pt>
              </c:numCache>
            </c:numRef>
          </c:val>
        </c:ser>
        <c:ser>
          <c:idx val="7"/>
          <c:order val="7"/>
          <c:tx>
            <c:v>Data sub req</c:v>
          </c:tx>
          <c:invertIfNegative val="0"/>
          <c:val>
            <c:numRef>
              <c:f>'Data subject requests &amp; PAIA'!$C$22:$C$27</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51490904"/>
        <c:axId val="351487768"/>
      </c:barChart>
      <c:catAx>
        <c:axId val="351490904"/>
        <c:scaling>
          <c:orientation val="minMax"/>
        </c:scaling>
        <c:delete val="0"/>
        <c:axPos val="b"/>
        <c:numFmt formatCode="General" sourceLinked="0"/>
        <c:majorTickMark val="out"/>
        <c:minorTickMark val="none"/>
        <c:tickLblPos val="nextTo"/>
        <c:crossAx val="351487768"/>
        <c:crosses val="autoZero"/>
        <c:auto val="1"/>
        <c:lblAlgn val="ctr"/>
        <c:lblOffset val="100"/>
        <c:noMultiLvlLbl val="0"/>
      </c:catAx>
      <c:valAx>
        <c:axId val="351487768"/>
        <c:scaling>
          <c:orientation val="minMax"/>
          <c:max val="25"/>
          <c:min val="0"/>
        </c:scaling>
        <c:delete val="0"/>
        <c:axPos val="l"/>
        <c:majorGridlines/>
        <c:numFmt formatCode="General" sourceLinked="1"/>
        <c:majorTickMark val="out"/>
        <c:minorTickMark val="none"/>
        <c:tickLblPos val="nextTo"/>
        <c:crossAx val="351490904"/>
        <c:crosses val="autoZero"/>
        <c:crossBetween val="between"/>
      </c:valAx>
    </c:plotArea>
    <c:legend>
      <c:legendPos val="t"/>
      <c:overlay val="0"/>
    </c:legend>
    <c:plotVisOnly val="1"/>
    <c:dispBlanksAs val="gap"/>
    <c:showDLblsOverMax val="0"/>
  </c:chart>
  <c:printSettings>
    <c:headerFooter/>
    <c:pageMargins b="0.75000000000000211" l="0.70000000000000062" r="0.70000000000000062" t="0.75000000000000211" header="0.30000000000000032" footer="0.30000000000000032"/>
    <c:pageSetup/>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chart" Target="../charts/chart9.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_rels/drawing4.xml.rels><?xml version="1.0" encoding="UTF-8" standalone="yes"?>
<Relationships xmlns="http://schemas.openxmlformats.org/package/2006/relationships"><Relationship Id="rId1" Type="http://schemas.openxmlformats.org/officeDocument/2006/relationships/chart" Target="../charts/chart3.xml"/></Relationships>
</file>

<file path=xl/drawings/_rels/drawing5.xml.rels><?xml version="1.0" encoding="UTF-8" standalone="yes"?>
<Relationships xmlns="http://schemas.openxmlformats.org/package/2006/relationships"><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5.xml"/></Relationships>
</file>

<file path=xl/drawings/_rels/drawing7.xml.rels><?xml version="1.0" encoding="UTF-8" standalone="yes"?>
<Relationships xmlns="http://schemas.openxmlformats.org/package/2006/relationships"><Relationship Id="rId1" Type="http://schemas.openxmlformats.org/officeDocument/2006/relationships/chart" Target="../charts/chart6.xml"/></Relationships>
</file>

<file path=xl/drawings/_rels/drawing8.xml.rels><?xml version="1.0" encoding="UTF-8" standalone="yes"?>
<Relationships xmlns="http://schemas.openxmlformats.org/package/2006/relationships"><Relationship Id="rId1" Type="http://schemas.openxmlformats.org/officeDocument/2006/relationships/chart" Target="../charts/chart7.xml"/></Relationships>
</file>

<file path=xl/drawings/_rels/drawing9.xml.rels><?xml version="1.0" encoding="UTF-8" standalone="yes"?>
<Relationships xmlns="http://schemas.openxmlformats.org/package/2006/relationships"><Relationship Id="rId1" Type="http://schemas.openxmlformats.org/officeDocument/2006/relationships/chart" Target="../charts/chart8.xml"/></Relationships>
</file>

<file path=xl/drawings/drawing1.xml><?xml version="1.0" encoding="utf-8"?>
<xdr:wsDr xmlns:xdr="http://schemas.openxmlformats.org/drawingml/2006/spreadsheetDrawing" xmlns:a="http://schemas.openxmlformats.org/drawingml/2006/main">
  <xdr:twoCellAnchor editAs="oneCell">
    <xdr:from>
      <xdr:col>1</xdr:col>
      <xdr:colOff>333375</xdr:colOff>
      <xdr:row>12</xdr:row>
      <xdr:rowOff>142875</xdr:rowOff>
    </xdr:from>
    <xdr:to>
      <xdr:col>1</xdr:col>
      <xdr:colOff>5655469</xdr:colOff>
      <xdr:row>19</xdr:row>
      <xdr:rowOff>130968</xdr:rowOff>
    </xdr:to>
    <xdr:pic>
      <xdr:nvPicPr>
        <xdr:cNvPr id="2" name="Picture 1" descr="C:\Peter's desktop folder Acer\cc2014\POPI marketing\Licence original docs\IACT_POPI_logo.png"/>
        <xdr:cNvPicPr/>
      </xdr:nvPicPr>
      <xdr:blipFill>
        <a:blip xmlns:r="http://schemas.openxmlformats.org/officeDocument/2006/relationships" r:embed="rId1" cstate="print"/>
        <a:srcRect/>
        <a:stretch>
          <a:fillRect/>
        </a:stretch>
      </xdr:blipFill>
      <xdr:spPr bwMode="auto">
        <a:xfrm>
          <a:off x="2028825" y="4543425"/>
          <a:ext cx="5322094" cy="1388268"/>
        </a:xfrm>
        <a:prstGeom prst="rect">
          <a:avLst/>
        </a:prstGeom>
        <a:noFill/>
        <a:ln w="9525">
          <a:noFill/>
          <a:miter lim="800000"/>
          <a:headEnd/>
          <a:tailEnd/>
        </a:ln>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238125</xdr:colOff>
      <xdr:row>2</xdr:row>
      <xdr:rowOff>152400</xdr:rowOff>
    </xdr:from>
    <xdr:to>
      <xdr:col>12</xdr:col>
      <xdr:colOff>381000</xdr:colOff>
      <xdr:row>22</xdr:row>
      <xdr:rowOff>142875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editAs="oneCell">
    <xdr:from>
      <xdr:col>1</xdr:col>
      <xdr:colOff>404811</xdr:colOff>
      <xdr:row>23</xdr:row>
      <xdr:rowOff>142875</xdr:rowOff>
    </xdr:from>
    <xdr:to>
      <xdr:col>11</xdr:col>
      <xdr:colOff>11905</xdr:colOff>
      <xdr:row>32</xdr:row>
      <xdr:rowOff>130969</xdr:rowOff>
    </xdr:to>
    <xdr:pic>
      <xdr:nvPicPr>
        <xdr:cNvPr id="3" name="Picture 2" descr="C:\Peter's desktop folder Acer\cc2014\POPI marketing\Licence original docs\IACT_POPI_logo.png"/>
        <xdr:cNvPicPr/>
      </xdr:nvPicPr>
      <xdr:blipFill>
        <a:blip xmlns:r="http://schemas.openxmlformats.org/officeDocument/2006/relationships" r:embed="rId2" cstate="print"/>
        <a:srcRect/>
        <a:stretch>
          <a:fillRect/>
        </a:stretch>
      </xdr:blipFill>
      <xdr:spPr bwMode="auto">
        <a:xfrm>
          <a:off x="1059655" y="4524375"/>
          <a:ext cx="6155531" cy="1702594"/>
        </a:xfrm>
        <a:prstGeom prst="rect">
          <a:avLst/>
        </a:prstGeom>
        <a:noFill/>
        <a:ln w="9525">
          <a:noFill/>
          <a:miter lim="800000"/>
          <a:headEnd/>
          <a:tailEnd/>
        </a:ln>
      </xdr:spPr>
    </xdr:pic>
    <xdr:clientData/>
  </xdr:twoCellAnchor>
</xdr:wsDr>
</file>

<file path=xl/drawings/drawing11.xml><?xml version="1.0" encoding="utf-8"?>
<xdr:wsDr xmlns:xdr="http://schemas.openxmlformats.org/drawingml/2006/spreadsheetDrawing" xmlns:a="http://schemas.openxmlformats.org/drawingml/2006/main">
  <xdr:twoCellAnchor>
    <xdr:from>
      <xdr:col>0</xdr:col>
      <xdr:colOff>428625</xdr:colOff>
      <xdr:row>11</xdr:row>
      <xdr:rowOff>47625</xdr:rowOff>
    </xdr:from>
    <xdr:to>
      <xdr:col>9</xdr:col>
      <xdr:colOff>304800</xdr:colOff>
      <xdr:row>25</xdr:row>
      <xdr:rowOff>123825</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2.xml><?xml version="1.0" encoding="utf-8"?>
<xdr:wsDr xmlns:xdr="http://schemas.openxmlformats.org/drawingml/2006/spreadsheetDrawing" xmlns:a="http://schemas.openxmlformats.org/drawingml/2006/main">
  <xdr:twoCellAnchor>
    <xdr:from>
      <xdr:col>1</xdr:col>
      <xdr:colOff>53954</xdr:colOff>
      <xdr:row>24</xdr:row>
      <xdr:rowOff>152532</xdr:rowOff>
    </xdr:from>
    <xdr:to>
      <xdr:col>3</xdr:col>
      <xdr:colOff>2398569</xdr:colOff>
      <xdr:row>39</xdr:row>
      <xdr:rowOff>35301</xdr:rowOff>
    </xdr:to>
    <xdr:graphicFrame macro="">
      <xdr:nvGraphicFramePr>
        <xdr:cNvPr id="3" name="Chart 2"/>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1</xdr:col>
      <xdr:colOff>161925</xdr:colOff>
      <xdr:row>21</xdr:row>
      <xdr:rowOff>38100</xdr:rowOff>
    </xdr:from>
    <xdr:to>
      <xdr:col>3</xdr:col>
      <xdr:colOff>3143250</xdr:colOff>
      <xdr:row>35</xdr:row>
      <xdr:rowOff>111369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4.xml><?xml version="1.0" encoding="utf-8"?>
<xdr:wsDr xmlns:xdr="http://schemas.openxmlformats.org/drawingml/2006/spreadsheetDrawing" xmlns:a="http://schemas.openxmlformats.org/drawingml/2006/main">
  <xdr:twoCellAnchor>
    <xdr:from>
      <xdr:col>1</xdr:col>
      <xdr:colOff>257174</xdr:colOff>
      <xdr:row>26</xdr:row>
      <xdr:rowOff>171450</xdr:rowOff>
    </xdr:from>
    <xdr:to>
      <xdr:col>3</xdr:col>
      <xdr:colOff>2628899</xdr:colOff>
      <xdr:row>41</xdr:row>
      <xdr:rowOff>54219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1</xdr:col>
      <xdr:colOff>590549</xdr:colOff>
      <xdr:row>30</xdr:row>
      <xdr:rowOff>180975</xdr:rowOff>
    </xdr:from>
    <xdr:to>
      <xdr:col>3</xdr:col>
      <xdr:colOff>3209924</xdr:colOff>
      <xdr:row>45</xdr:row>
      <xdr:rowOff>63744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1</xdr:col>
      <xdr:colOff>495300</xdr:colOff>
      <xdr:row>22</xdr:row>
      <xdr:rowOff>180975</xdr:rowOff>
    </xdr:from>
    <xdr:to>
      <xdr:col>3</xdr:col>
      <xdr:colOff>3333750</xdr:colOff>
      <xdr:row>37</xdr:row>
      <xdr:rowOff>63744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1</xdr:col>
      <xdr:colOff>514350</xdr:colOff>
      <xdr:row>23</xdr:row>
      <xdr:rowOff>171450</xdr:rowOff>
    </xdr:from>
    <xdr:to>
      <xdr:col>4</xdr:col>
      <xdr:colOff>333375</xdr:colOff>
      <xdr:row>38</xdr:row>
      <xdr:rowOff>54219</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1</xdr:col>
      <xdr:colOff>504824</xdr:colOff>
      <xdr:row>21</xdr:row>
      <xdr:rowOff>161925</xdr:rowOff>
    </xdr:from>
    <xdr:to>
      <xdr:col>3</xdr:col>
      <xdr:colOff>2962274</xdr:colOff>
      <xdr:row>36</xdr:row>
      <xdr:rowOff>44694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1</xdr:col>
      <xdr:colOff>428624</xdr:colOff>
      <xdr:row>29</xdr:row>
      <xdr:rowOff>66675</xdr:rowOff>
    </xdr:from>
    <xdr:to>
      <xdr:col>3</xdr:col>
      <xdr:colOff>2847974</xdr:colOff>
      <xdr:row>43</xdr:row>
      <xdr:rowOff>139944</xdr:rowOff>
    </xdr:to>
    <xdr:graphicFrame macro="">
      <xdr:nvGraphicFramePr>
        <xdr:cNvPr id="2" name="Chart 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drawing" Target="../drawings/drawing8.xml"/><Relationship Id="rId2" Type="http://schemas.openxmlformats.org/officeDocument/2006/relationships/customProperty" Target="../customProperty10.bin"/><Relationship Id="rId1" Type="http://schemas.openxmlformats.org/officeDocument/2006/relationships/printerSettings" Target="../printerSettings/printerSettings10.bin"/><Relationship Id="rId5" Type="http://schemas.openxmlformats.org/officeDocument/2006/relationships/comments" Target="../comments7.xml"/><Relationship Id="rId4" Type="http://schemas.openxmlformats.org/officeDocument/2006/relationships/vmlDrawing" Target="../drawings/vmlDrawing7.vml"/></Relationships>
</file>

<file path=xl/worksheets/_rels/sheet11.xml.rels><?xml version="1.0" encoding="UTF-8" standalone="yes"?>
<Relationships xmlns="http://schemas.openxmlformats.org/package/2006/relationships"><Relationship Id="rId3" Type="http://schemas.openxmlformats.org/officeDocument/2006/relationships/drawing" Target="../drawings/drawing9.xml"/><Relationship Id="rId2" Type="http://schemas.openxmlformats.org/officeDocument/2006/relationships/customProperty" Target="../customProperty11.bin"/><Relationship Id="rId1" Type="http://schemas.openxmlformats.org/officeDocument/2006/relationships/printerSettings" Target="../printerSettings/printerSettings11.bin"/><Relationship Id="rId5" Type="http://schemas.openxmlformats.org/officeDocument/2006/relationships/comments" Target="../comments8.xml"/><Relationship Id="rId4" Type="http://schemas.openxmlformats.org/officeDocument/2006/relationships/vmlDrawing" Target="../drawings/vmlDrawing8.vml"/></Relationships>
</file>

<file path=xl/worksheets/_rels/sheet12.xml.rels><?xml version="1.0" encoding="UTF-8" standalone="yes"?>
<Relationships xmlns="http://schemas.openxmlformats.org/package/2006/relationships"><Relationship Id="rId3" Type="http://schemas.openxmlformats.org/officeDocument/2006/relationships/drawing" Target="../drawings/drawing10.xml"/><Relationship Id="rId2" Type="http://schemas.openxmlformats.org/officeDocument/2006/relationships/customProperty" Target="../customProperty12.bin"/><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4.bin"/><Relationship Id="rId1" Type="http://schemas.openxmlformats.org/officeDocument/2006/relationships/printerSettings" Target="../printerSettings/printerSettings4.bin"/><Relationship Id="rId5" Type="http://schemas.openxmlformats.org/officeDocument/2006/relationships/comments" Target="../comments1.xml"/><Relationship Id="rId4" Type="http://schemas.openxmlformats.org/officeDocument/2006/relationships/vmlDrawing" Target="../drawings/vmlDrawing1.vml"/></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5.bin"/><Relationship Id="rId1" Type="http://schemas.openxmlformats.org/officeDocument/2006/relationships/printerSettings" Target="../printerSettings/printerSettings5.bin"/><Relationship Id="rId5" Type="http://schemas.openxmlformats.org/officeDocument/2006/relationships/comments" Target="../comments2.xml"/><Relationship Id="rId4" Type="http://schemas.openxmlformats.org/officeDocument/2006/relationships/vmlDrawing" Target="../drawings/vmlDrawing2.vml"/></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6.bin"/><Relationship Id="rId1" Type="http://schemas.openxmlformats.org/officeDocument/2006/relationships/printerSettings" Target="../printerSettings/printerSettings6.bin"/><Relationship Id="rId5" Type="http://schemas.openxmlformats.org/officeDocument/2006/relationships/comments" Target="../comments3.xml"/><Relationship Id="rId4" Type="http://schemas.openxmlformats.org/officeDocument/2006/relationships/vmlDrawing" Target="../drawings/vmlDrawing3.vml"/></Relationships>
</file>

<file path=xl/worksheets/_rels/sheet7.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7.bin"/><Relationship Id="rId1" Type="http://schemas.openxmlformats.org/officeDocument/2006/relationships/printerSettings" Target="../printerSettings/printerSettings7.bin"/><Relationship Id="rId5" Type="http://schemas.openxmlformats.org/officeDocument/2006/relationships/comments" Target="../comments4.xml"/><Relationship Id="rId4" Type="http://schemas.openxmlformats.org/officeDocument/2006/relationships/vmlDrawing" Target="../drawings/vmlDrawing4.vml"/></Relationships>
</file>

<file path=xl/worksheets/_rels/sheet8.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8.bin"/><Relationship Id="rId1" Type="http://schemas.openxmlformats.org/officeDocument/2006/relationships/printerSettings" Target="../printerSettings/printerSettings8.bin"/><Relationship Id="rId5" Type="http://schemas.openxmlformats.org/officeDocument/2006/relationships/comments" Target="../comments5.xml"/><Relationship Id="rId4" Type="http://schemas.openxmlformats.org/officeDocument/2006/relationships/vmlDrawing" Target="../drawings/vmlDrawing5.vml"/></Relationships>
</file>

<file path=xl/worksheets/_rels/sheet9.xml.rels><?xml version="1.0" encoding="UTF-8" standalone="yes"?>
<Relationships xmlns="http://schemas.openxmlformats.org/package/2006/relationships"><Relationship Id="rId3" Type="http://schemas.openxmlformats.org/officeDocument/2006/relationships/drawing" Target="../drawings/drawing7.xml"/><Relationship Id="rId2" Type="http://schemas.openxmlformats.org/officeDocument/2006/relationships/customProperty" Target="../customProperty9.bin"/><Relationship Id="rId1" Type="http://schemas.openxmlformats.org/officeDocument/2006/relationships/printerSettings" Target="../printerSettings/printerSettings9.bin"/><Relationship Id="rId5" Type="http://schemas.openxmlformats.org/officeDocument/2006/relationships/comments" Target="../comments6.xml"/><Relationship Id="rId4" Type="http://schemas.openxmlformats.org/officeDocument/2006/relationships/vmlDrawing" Target="../drawings/vmlDrawing6.v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2"/>
  <sheetViews>
    <sheetView tabSelected="1" zoomScaleNormal="100" workbookViewId="0">
      <selection activeCell="B8" sqref="B8"/>
    </sheetView>
  </sheetViews>
  <sheetFormatPr defaultColWidth="9.140625" defaultRowHeight="15" x14ac:dyDescent="0.25"/>
  <cols>
    <col min="1" max="1" width="9.140625" style="8"/>
    <col min="2" max="2" width="102.85546875" style="2" customWidth="1"/>
    <col min="3" max="3" width="18.5703125" style="3" customWidth="1"/>
    <col min="4" max="16384" width="9.140625" style="3"/>
  </cols>
  <sheetData>
    <row r="1" spans="1:3" x14ac:dyDescent="0.25">
      <c r="B1" s="17" t="s">
        <v>116</v>
      </c>
    </row>
    <row r="2" spans="1:3" ht="105.75" customHeight="1" x14ac:dyDescent="0.25">
      <c r="A2" s="8">
        <v>1</v>
      </c>
      <c r="B2" s="20" t="s">
        <v>146</v>
      </c>
    </row>
    <row r="3" spans="1:3" ht="60" x14ac:dyDescent="0.25">
      <c r="A3" s="8">
        <v>2</v>
      </c>
      <c r="B3" s="2" t="s">
        <v>127</v>
      </c>
    </row>
    <row r="4" spans="1:3" ht="30" x14ac:dyDescent="0.25">
      <c r="A4" s="8">
        <v>3</v>
      </c>
      <c r="B4" s="2" t="s">
        <v>0</v>
      </c>
    </row>
    <row r="5" spans="1:3" ht="30" x14ac:dyDescent="0.25">
      <c r="A5" s="8">
        <v>4</v>
      </c>
      <c r="B5" s="2" t="s">
        <v>1</v>
      </c>
    </row>
    <row r="6" spans="1:3" x14ac:dyDescent="0.25">
      <c r="A6" s="8">
        <v>5</v>
      </c>
      <c r="B6" s="2" t="s">
        <v>2</v>
      </c>
    </row>
    <row r="7" spans="1:3" x14ac:dyDescent="0.25">
      <c r="A7" s="8">
        <v>6</v>
      </c>
      <c r="B7" s="2" t="s">
        <v>113</v>
      </c>
    </row>
    <row r="8" spans="1:3" x14ac:dyDescent="0.25">
      <c r="A8" s="8">
        <v>7</v>
      </c>
      <c r="B8" s="29" t="s">
        <v>163</v>
      </c>
    </row>
    <row r="10" spans="1:3" x14ac:dyDescent="0.25">
      <c r="B10" s="27" t="s">
        <v>160</v>
      </c>
      <c r="C10" s="28"/>
    </row>
    <row r="11" spans="1:3" x14ac:dyDescent="0.25">
      <c r="B11" s="27" t="s">
        <v>161</v>
      </c>
      <c r="C11" s="28"/>
    </row>
    <row r="12" spans="1:3" x14ac:dyDescent="0.25">
      <c r="B12" s="27" t="s">
        <v>162</v>
      </c>
      <c r="C12" s="28"/>
    </row>
  </sheetData>
  <sheetProtection select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 © John Cato and Dr Peter Tobin, 2015. All right reserved.</oddFooter>
  </headerFooter>
  <customProperties>
    <customPr name="SSCSheetTrackingNo" r:id="rId2"/>
  </customProperties>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1"/>
  <sheetViews>
    <sheetView zoomScaleNormal="100" workbookViewId="0">
      <selection activeCell="C10" sqref="C10:C14"/>
    </sheetView>
  </sheetViews>
  <sheetFormatPr defaultRowHeight="15" x14ac:dyDescent="0.25"/>
  <cols>
    <col min="2" max="2" width="50.42578125" style="1" customWidth="1"/>
    <col min="3" max="3" width="22.85546875" customWidth="1"/>
    <col min="4" max="4" width="54.5703125" customWidth="1"/>
  </cols>
  <sheetData>
    <row r="1" spans="1:4" ht="15.75" x14ac:dyDescent="0.25">
      <c r="A1" s="10" t="s">
        <v>124</v>
      </c>
      <c r="B1" s="14" t="s">
        <v>114</v>
      </c>
      <c r="C1" s="14" t="s">
        <v>138</v>
      </c>
      <c r="D1" s="14" t="s">
        <v>115</v>
      </c>
    </row>
    <row r="2" spans="1:4" ht="15.75" x14ac:dyDescent="0.25">
      <c r="A2" s="10">
        <v>1</v>
      </c>
      <c r="B2" s="5" t="s">
        <v>49</v>
      </c>
      <c r="C2" s="15"/>
      <c r="D2" s="16"/>
    </row>
    <row r="3" spans="1:4" ht="15.75" x14ac:dyDescent="0.25">
      <c r="A3" s="10">
        <v>2</v>
      </c>
      <c r="B3" s="5" t="s">
        <v>85</v>
      </c>
      <c r="C3" s="15"/>
      <c r="D3" s="16"/>
    </row>
    <row r="4" spans="1:4" ht="15.75" x14ac:dyDescent="0.25">
      <c r="A4" s="10">
        <v>3</v>
      </c>
      <c r="B4" s="5" t="s">
        <v>86</v>
      </c>
      <c r="C4" s="15"/>
      <c r="D4" s="16"/>
    </row>
    <row r="5" spans="1:4" ht="15.75" x14ac:dyDescent="0.25">
      <c r="A5" s="10">
        <v>4</v>
      </c>
      <c r="B5" s="5" t="s">
        <v>87</v>
      </c>
      <c r="C5" s="15"/>
      <c r="D5" s="16"/>
    </row>
    <row r="6" spans="1:4" ht="15.75" x14ac:dyDescent="0.25">
      <c r="A6" s="10">
        <v>5</v>
      </c>
      <c r="B6" s="5" t="s">
        <v>88</v>
      </c>
      <c r="C6" s="15"/>
      <c r="D6" s="16"/>
    </row>
    <row r="7" spans="1:4" ht="15.75" x14ac:dyDescent="0.25">
      <c r="A7" s="10">
        <v>6</v>
      </c>
      <c r="B7" s="5" t="s">
        <v>89</v>
      </c>
      <c r="C7" s="15"/>
      <c r="D7" s="16"/>
    </row>
    <row r="8" spans="1:4" ht="15.75" x14ac:dyDescent="0.25">
      <c r="A8" s="10">
        <v>7</v>
      </c>
      <c r="B8" s="5" t="s">
        <v>90</v>
      </c>
      <c r="C8" s="15"/>
      <c r="D8" s="16"/>
    </row>
    <row r="9" spans="1:4" ht="15.75" x14ac:dyDescent="0.25">
      <c r="A9" s="10" t="s">
        <v>124</v>
      </c>
      <c r="B9" s="14" t="s">
        <v>139</v>
      </c>
      <c r="C9" s="14" t="s">
        <v>138</v>
      </c>
      <c r="D9" s="14" t="s">
        <v>115</v>
      </c>
    </row>
    <row r="10" spans="1:4" ht="15.75" x14ac:dyDescent="0.25">
      <c r="A10" s="10">
        <v>1</v>
      </c>
      <c r="B10" s="5" t="s">
        <v>91</v>
      </c>
      <c r="C10" s="15"/>
      <c r="D10" s="16"/>
    </row>
    <row r="11" spans="1:4" ht="31.5" x14ac:dyDescent="0.25">
      <c r="A11" s="10">
        <v>2</v>
      </c>
      <c r="B11" s="5" t="s">
        <v>92</v>
      </c>
      <c r="C11" s="15"/>
      <c r="D11" s="16"/>
    </row>
    <row r="12" spans="1:4" ht="31.5" x14ac:dyDescent="0.25">
      <c r="A12" s="10">
        <v>3</v>
      </c>
      <c r="B12" s="5" t="s">
        <v>93</v>
      </c>
      <c r="C12" s="15"/>
      <c r="D12" s="16"/>
    </row>
    <row r="13" spans="1:4" ht="15.75" x14ac:dyDescent="0.25">
      <c r="A13" s="10">
        <v>4</v>
      </c>
      <c r="B13" s="5" t="s">
        <v>94</v>
      </c>
      <c r="C13" s="15"/>
      <c r="D13" s="16"/>
    </row>
    <row r="14" spans="1:4" ht="15.75" x14ac:dyDescent="0.25">
      <c r="A14" s="10">
        <v>5</v>
      </c>
      <c r="B14" s="5" t="s">
        <v>95</v>
      </c>
      <c r="C14" s="15"/>
      <c r="D14" s="16"/>
    </row>
    <row r="15" spans="1:4" x14ac:dyDescent="0.25">
      <c r="A15" s="10"/>
      <c r="B15" s="6" t="s">
        <v>3</v>
      </c>
      <c r="C15" s="10">
        <f>COUNTIF(C2:C14,"High assurance")</f>
        <v>0</v>
      </c>
    </row>
    <row r="16" spans="1:4" x14ac:dyDescent="0.25">
      <c r="A16" s="10"/>
      <c r="B16" s="6" t="s">
        <v>4</v>
      </c>
      <c r="C16" s="10">
        <f>COUNTIF(C2:C14,"Reasonable assurance")</f>
        <v>0</v>
      </c>
    </row>
    <row r="17" spans="2:3" x14ac:dyDescent="0.25">
      <c r="B17" s="6" t="s">
        <v>5</v>
      </c>
      <c r="C17" s="10">
        <f>COUNTIF(C2:C14,"Limited assurance")</f>
        <v>0</v>
      </c>
    </row>
    <row r="18" spans="2:3" x14ac:dyDescent="0.25">
      <c r="B18" s="15" t="s">
        <v>6</v>
      </c>
      <c r="C18" s="10">
        <f>COUNTIF(C2:C14,"Very limited assurance")</f>
        <v>0</v>
      </c>
    </row>
    <row r="19" spans="2:3" x14ac:dyDescent="0.25">
      <c r="B19" s="7" t="s">
        <v>7</v>
      </c>
      <c r="C19" s="10">
        <f>COUNTIF(C2:C14,"Not applicable")</f>
        <v>0</v>
      </c>
    </row>
    <row r="20" spans="2:3" x14ac:dyDescent="0.25">
      <c r="B20" s="6" t="s">
        <v>112</v>
      </c>
      <c r="C20" s="10">
        <f>SUM(C15:C19)</f>
        <v>0</v>
      </c>
    </row>
    <row r="21" spans="2:3" x14ac:dyDescent="0.25">
      <c r="B21" s="21" t="s">
        <v>147</v>
      </c>
      <c r="C21" s="22" t="e">
        <f>SUM(C15/C20)</f>
        <v>#DIV/0!</v>
      </c>
    </row>
  </sheetData>
  <sheetProtection sheet="1" objects="1" scenarios="1" selectLockedCells="1"/>
  <conditionalFormatting sqref="B18 C2:C8">
    <cfRule type="containsText" dxfId="180" priority="117" operator="containsText" text="Very limited assurance">
      <formula>NOT(ISERROR(SEARCH("Very limited assurance",B2)))</formula>
    </cfRule>
  </conditionalFormatting>
  <conditionalFormatting sqref="B17 C2:C8">
    <cfRule type="containsText" dxfId="179" priority="116" operator="containsText" text="Limited assurance">
      <formula>NOT(ISERROR(SEARCH("Limited assurance",B2)))</formula>
    </cfRule>
  </conditionalFormatting>
  <conditionalFormatting sqref="B15 C2:C8">
    <cfRule type="containsText" dxfId="178" priority="115" operator="containsText" text="High assurance">
      <formula>NOT(ISERROR(SEARCH("High assurance",B2)))</formula>
    </cfRule>
  </conditionalFormatting>
  <conditionalFormatting sqref="B16 C2:C8">
    <cfRule type="containsText" dxfId="177" priority="114" operator="containsText" text="Reasonable assurance">
      <formula>NOT(ISERROR(SEARCH("Reasonable assurance",B2)))</formula>
    </cfRule>
  </conditionalFormatting>
  <conditionalFormatting sqref="C10:C14">
    <cfRule type="containsText" dxfId="176" priority="96" operator="containsText" text="Very limited assurance">
      <formula>NOT(ISERROR(SEARCH("Very limited assurance",C10)))</formula>
    </cfRule>
  </conditionalFormatting>
  <conditionalFormatting sqref="C10:C14">
    <cfRule type="containsText" dxfId="175" priority="95" operator="containsText" text="Limited assurance">
      <formula>NOT(ISERROR(SEARCH("Limited assurance",C10)))</formula>
    </cfRule>
  </conditionalFormatting>
  <conditionalFormatting sqref="C10:C14">
    <cfRule type="containsText" dxfId="174" priority="94" operator="containsText" text="High assurance">
      <formula>NOT(ISERROR(SEARCH("High assurance",C10)))</formula>
    </cfRule>
  </conditionalFormatting>
  <conditionalFormatting sqref="C10:C14">
    <cfRule type="containsText" dxfId="173" priority="93" operator="containsText" text="Reasonable assurance">
      <formula>NOT(ISERROR(SEARCH("Reasonable assurance",C10)))</formula>
    </cfRule>
  </conditionalFormatting>
  <conditionalFormatting sqref="C13">
    <cfRule type="containsText" dxfId="172" priority="92" operator="containsText" text="Very limited assurance">
      <formula>NOT(ISERROR(SEARCH("Very limited assurance",C13)))</formula>
    </cfRule>
  </conditionalFormatting>
  <conditionalFormatting sqref="C2:C8">
    <cfRule type="containsText" dxfId="171" priority="91" operator="containsText" text="Very limited assurance">
      <formula>NOT(ISERROR(SEARCH("Very limited assurance",C2)))</formula>
    </cfRule>
  </conditionalFormatting>
  <conditionalFormatting sqref="C2:C8">
    <cfRule type="containsText" dxfId="170" priority="90" operator="containsText" text="Limited assurance">
      <formula>NOT(ISERROR(SEARCH("Limited assurance",C2)))</formula>
    </cfRule>
  </conditionalFormatting>
  <conditionalFormatting sqref="C2:C8">
    <cfRule type="containsText" dxfId="169" priority="89" operator="containsText" text="High assurance">
      <formula>NOT(ISERROR(SEARCH("High assurance",C2)))</formula>
    </cfRule>
  </conditionalFormatting>
  <conditionalFormatting sqref="C2:C8">
    <cfRule type="containsText" dxfId="168" priority="88" operator="containsText" text="Reasonable assurance">
      <formula>NOT(ISERROR(SEARCH("Reasonable assurance",C2)))</formula>
    </cfRule>
  </conditionalFormatting>
  <conditionalFormatting sqref="C10:C14">
    <cfRule type="containsText" dxfId="167" priority="87" operator="containsText" text="Very limited assurance">
      <formula>NOT(ISERROR(SEARCH("Very limited assurance",C10)))</formula>
    </cfRule>
  </conditionalFormatting>
  <conditionalFormatting sqref="C10:C14">
    <cfRule type="containsText" dxfId="166" priority="86" operator="containsText" text="Limited assurance">
      <formula>NOT(ISERROR(SEARCH("Limited assurance",C10)))</formula>
    </cfRule>
  </conditionalFormatting>
  <conditionalFormatting sqref="C10:C14">
    <cfRule type="containsText" dxfId="165" priority="85" operator="containsText" text="High assurance">
      <formula>NOT(ISERROR(SEARCH("High assurance",C10)))</formula>
    </cfRule>
  </conditionalFormatting>
  <conditionalFormatting sqref="C10:C14">
    <cfRule type="containsText" dxfId="164" priority="84" operator="containsText" text="Reasonable assurance">
      <formula>NOT(ISERROR(SEARCH("Reasonable assurance",C10)))</formula>
    </cfRule>
  </conditionalFormatting>
  <conditionalFormatting sqref="C2:C8">
    <cfRule type="containsText" dxfId="163" priority="83" operator="containsText" text="Very limited assurance">
      <formula>NOT(ISERROR(SEARCH("Very limited assurance",C2)))</formula>
    </cfRule>
  </conditionalFormatting>
  <conditionalFormatting sqref="C2:C8">
    <cfRule type="containsText" dxfId="162" priority="82" operator="containsText" text="Limited assurance">
      <formula>NOT(ISERROR(SEARCH("Limited assurance",C2)))</formula>
    </cfRule>
  </conditionalFormatting>
  <conditionalFormatting sqref="C2:C8">
    <cfRule type="containsText" dxfId="161" priority="81" operator="containsText" text="High assurance">
      <formula>NOT(ISERROR(SEARCH("High assurance",C2)))</formula>
    </cfRule>
  </conditionalFormatting>
  <conditionalFormatting sqref="C2:C8">
    <cfRule type="containsText" dxfId="160" priority="80" operator="containsText" text="Reasonable assurance">
      <formula>NOT(ISERROR(SEARCH("Reasonable assurance",C2)))</formula>
    </cfRule>
  </conditionalFormatting>
  <conditionalFormatting sqref="C2:C8">
    <cfRule type="containsText" dxfId="159" priority="79" operator="containsText" text="Limited assurance">
      <formula>NOT(ISERROR(SEARCH("Limited assurance",C2)))</formula>
    </cfRule>
  </conditionalFormatting>
  <conditionalFormatting sqref="C2:C8">
    <cfRule type="containsText" dxfId="158" priority="78" operator="containsText" text="High assurance">
      <formula>NOT(ISERROR(SEARCH("High assurance",C2)))</formula>
    </cfRule>
  </conditionalFormatting>
  <conditionalFormatting sqref="C2:C8">
    <cfRule type="containsText" dxfId="157" priority="77" operator="containsText" text="Reasonable assurance">
      <formula>NOT(ISERROR(SEARCH("Reasonable assurance",C2)))</formula>
    </cfRule>
  </conditionalFormatting>
  <conditionalFormatting sqref="C2:C8">
    <cfRule type="containsText" dxfId="156" priority="76" operator="containsText" text="Very limited assurance">
      <formula>NOT(ISERROR(SEARCH("Very limited assurance",C2)))</formula>
    </cfRule>
  </conditionalFormatting>
  <conditionalFormatting sqref="C10:C14">
    <cfRule type="containsText" dxfId="155" priority="75" operator="containsText" text="Very limited assurance">
      <formula>NOT(ISERROR(SEARCH("Very limited assurance",C10)))</formula>
    </cfRule>
  </conditionalFormatting>
  <conditionalFormatting sqref="C10:C14">
    <cfRule type="containsText" dxfId="154" priority="74" operator="containsText" text="Limited assurance">
      <formula>NOT(ISERROR(SEARCH("Limited assurance",C10)))</formula>
    </cfRule>
  </conditionalFormatting>
  <conditionalFormatting sqref="C10:C14">
    <cfRule type="containsText" dxfId="153" priority="73" operator="containsText" text="High assurance">
      <formula>NOT(ISERROR(SEARCH("High assurance",C10)))</formula>
    </cfRule>
  </conditionalFormatting>
  <conditionalFormatting sqref="C10:C14">
    <cfRule type="containsText" dxfId="152" priority="72" operator="containsText" text="Reasonable assurance">
      <formula>NOT(ISERROR(SEARCH("Reasonable assurance",C10)))</formula>
    </cfRule>
  </conditionalFormatting>
  <conditionalFormatting sqref="C10:C14">
    <cfRule type="containsText" dxfId="151" priority="71" operator="containsText" text="Limited assurance">
      <formula>NOT(ISERROR(SEARCH("Limited assurance",C10)))</formula>
    </cfRule>
  </conditionalFormatting>
  <conditionalFormatting sqref="C10:C14">
    <cfRule type="containsText" dxfId="150" priority="70" operator="containsText" text="High assurance">
      <formula>NOT(ISERROR(SEARCH("High assurance",C10)))</formula>
    </cfRule>
  </conditionalFormatting>
  <conditionalFormatting sqref="C10:C14">
    <cfRule type="containsText" dxfId="149" priority="69" operator="containsText" text="Reasonable assurance">
      <formula>NOT(ISERROR(SEARCH("Reasonable assurance",C10)))</formula>
    </cfRule>
  </conditionalFormatting>
  <conditionalFormatting sqref="C10:C14">
    <cfRule type="containsText" dxfId="148" priority="68" operator="containsText" text="Very limited assurance">
      <formula>NOT(ISERROR(SEARCH("Very limited assurance",C10)))</formula>
    </cfRule>
  </conditionalFormatting>
  <conditionalFormatting sqref="C10:C14">
    <cfRule type="containsText" dxfId="147" priority="67" operator="containsText" text="Very limited assurance">
      <formula>NOT(ISERROR(SEARCH("Very limited assurance",C10)))</formula>
    </cfRule>
  </conditionalFormatting>
  <conditionalFormatting sqref="C10:C14">
    <cfRule type="containsText" dxfId="146" priority="66" operator="containsText" text="Very limited assurance">
      <formula>NOT(ISERROR(SEARCH("Very limited assurance",C10)))</formula>
    </cfRule>
  </conditionalFormatting>
  <conditionalFormatting sqref="C10:C14">
    <cfRule type="containsText" dxfId="145" priority="65" operator="containsText" text="Limited assurance">
      <formula>NOT(ISERROR(SEARCH("Limited assurance",C10)))</formula>
    </cfRule>
  </conditionalFormatting>
  <conditionalFormatting sqref="C10:C14">
    <cfRule type="containsText" dxfId="144" priority="64" operator="containsText" text="High assurance">
      <formula>NOT(ISERROR(SEARCH("High assurance",C10)))</formula>
    </cfRule>
  </conditionalFormatting>
  <conditionalFormatting sqref="C10:C14">
    <cfRule type="containsText" dxfId="143" priority="63" operator="containsText" text="Reasonable assurance">
      <formula>NOT(ISERROR(SEARCH("Reasonable assurance",C10)))</formula>
    </cfRule>
  </conditionalFormatting>
  <conditionalFormatting sqref="C10:C14">
    <cfRule type="containsText" dxfId="142" priority="62" operator="containsText" text="Very limited assurance">
      <formula>NOT(ISERROR(SEARCH("Very limited assurance",C10)))</formula>
    </cfRule>
  </conditionalFormatting>
  <conditionalFormatting sqref="C10:C14">
    <cfRule type="containsText" dxfId="141" priority="61" operator="containsText" text="Limited assurance">
      <formula>NOT(ISERROR(SEARCH("Limited assurance",C10)))</formula>
    </cfRule>
  </conditionalFormatting>
  <conditionalFormatting sqref="C10:C14">
    <cfRule type="containsText" dxfId="140" priority="60" operator="containsText" text="High assurance">
      <formula>NOT(ISERROR(SEARCH("High assurance",C10)))</formula>
    </cfRule>
  </conditionalFormatting>
  <conditionalFormatting sqref="C10:C14">
    <cfRule type="containsText" dxfId="139" priority="59" operator="containsText" text="Reasonable assurance">
      <formula>NOT(ISERROR(SEARCH("Reasonable assurance",C10)))</formula>
    </cfRule>
  </conditionalFormatting>
  <conditionalFormatting sqref="C10:C14">
    <cfRule type="containsText" dxfId="138" priority="58" operator="containsText" text="Very limited assurance">
      <formula>NOT(ISERROR(SEARCH("Very limited assurance",C10)))</formula>
    </cfRule>
  </conditionalFormatting>
  <conditionalFormatting sqref="C10:C14">
    <cfRule type="containsText" dxfId="137" priority="57" operator="containsText" text="Limited assurance">
      <formula>NOT(ISERROR(SEARCH("Limited assurance",C10)))</formula>
    </cfRule>
  </conditionalFormatting>
  <conditionalFormatting sqref="C10:C14">
    <cfRule type="containsText" dxfId="136" priority="56" operator="containsText" text="High assurance">
      <formula>NOT(ISERROR(SEARCH("High assurance",C10)))</formula>
    </cfRule>
  </conditionalFormatting>
  <conditionalFormatting sqref="C10:C14">
    <cfRule type="containsText" dxfId="135" priority="55" operator="containsText" text="Reasonable assurance">
      <formula>NOT(ISERROR(SEARCH("Reasonable assurance",C10)))</formula>
    </cfRule>
  </conditionalFormatting>
  <conditionalFormatting sqref="C10:C14">
    <cfRule type="containsText" dxfId="134" priority="54" operator="containsText" text="Limited assurance">
      <formula>NOT(ISERROR(SEARCH("Limited assurance",C10)))</formula>
    </cfRule>
  </conditionalFormatting>
  <conditionalFormatting sqref="C10:C14">
    <cfRule type="containsText" dxfId="133" priority="53" operator="containsText" text="High assurance">
      <formula>NOT(ISERROR(SEARCH("High assurance",C10)))</formula>
    </cfRule>
  </conditionalFormatting>
  <conditionalFormatting sqref="C10:C14">
    <cfRule type="containsText" dxfId="132" priority="52" operator="containsText" text="Reasonable assurance">
      <formula>NOT(ISERROR(SEARCH("Reasonable assurance",C10)))</formula>
    </cfRule>
  </conditionalFormatting>
  <conditionalFormatting sqref="C10:C14">
    <cfRule type="containsText" dxfId="131" priority="51" operator="containsText" text="Very limited assurance">
      <formula>NOT(ISERROR(SEARCH("Very limited assurance",C10)))</formula>
    </cfRule>
  </conditionalFormatting>
  <conditionalFormatting sqref="B18">
    <cfRule type="containsText" dxfId="130" priority="50" operator="containsText" text="Very limited assurance">
      <formula>NOT(ISERROR(SEARCH("Very limited assurance",B18)))</formula>
    </cfRule>
  </conditionalFormatting>
  <conditionalFormatting sqref="B18">
    <cfRule type="containsText" dxfId="129" priority="49" operator="containsText" text="Very limited assurance">
      <formula>NOT(ISERROR(SEARCH("Very limited assurance",B18)))</formula>
    </cfRule>
  </conditionalFormatting>
  <conditionalFormatting sqref="B18">
    <cfRule type="containsText" dxfId="128" priority="48" operator="containsText" text="Very limited assurance">
      <formula>NOT(ISERROR(SEARCH("Very limited assurance",B18)))</formula>
    </cfRule>
  </conditionalFormatting>
  <conditionalFormatting sqref="B18">
    <cfRule type="containsText" dxfId="127" priority="47" operator="containsText" text="Limited assurance">
      <formula>NOT(ISERROR(SEARCH("Limited assurance",B18)))</formula>
    </cfRule>
  </conditionalFormatting>
  <conditionalFormatting sqref="B18">
    <cfRule type="containsText" dxfId="126" priority="46" operator="containsText" text="High assurance">
      <formula>NOT(ISERROR(SEARCH("High assurance",B18)))</formula>
    </cfRule>
  </conditionalFormatting>
  <conditionalFormatting sqref="B18">
    <cfRule type="containsText" dxfId="125" priority="45" operator="containsText" text="Reasonable assurance">
      <formula>NOT(ISERROR(SEARCH("Reasonable assurance",B18)))</formula>
    </cfRule>
  </conditionalFormatting>
  <conditionalFormatting sqref="B18">
    <cfRule type="containsText" dxfId="124" priority="44" operator="containsText" text="Very limited assurance">
      <formula>NOT(ISERROR(SEARCH("Very limited assurance",B18)))</formula>
    </cfRule>
  </conditionalFormatting>
  <conditionalFormatting sqref="B18">
    <cfRule type="containsText" dxfId="123" priority="43" operator="containsText" text="Limited assurance">
      <formula>NOT(ISERROR(SEARCH("Limited assurance",B18)))</formula>
    </cfRule>
  </conditionalFormatting>
  <conditionalFormatting sqref="B18">
    <cfRule type="containsText" dxfId="122" priority="42" operator="containsText" text="High assurance">
      <formula>NOT(ISERROR(SEARCH("High assurance",B18)))</formula>
    </cfRule>
  </conditionalFormatting>
  <conditionalFormatting sqref="B18">
    <cfRule type="containsText" dxfId="121" priority="41" operator="containsText" text="Reasonable assurance">
      <formula>NOT(ISERROR(SEARCH("Reasonable assurance",B18)))</formula>
    </cfRule>
  </conditionalFormatting>
  <conditionalFormatting sqref="B18">
    <cfRule type="containsText" dxfId="120" priority="40" operator="containsText" text="Very limited assurance">
      <formula>NOT(ISERROR(SEARCH("Very limited assurance",B18)))</formula>
    </cfRule>
  </conditionalFormatting>
  <conditionalFormatting sqref="B18">
    <cfRule type="containsText" dxfId="119" priority="39" operator="containsText" text="Limited assurance">
      <formula>NOT(ISERROR(SEARCH("Limited assurance",B18)))</formula>
    </cfRule>
  </conditionalFormatting>
  <conditionalFormatting sqref="B18">
    <cfRule type="containsText" dxfId="118" priority="38" operator="containsText" text="High assurance">
      <formula>NOT(ISERROR(SEARCH("High assurance",B18)))</formula>
    </cfRule>
  </conditionalFormatting>
  <conditionalFormatting sqref="B18">
    <cfRule type="containsText" dxfId="117" priority="37" operator="containsText" text="Reasonable assurance">
      <formula>NOT(ISERROR(SEARCH("Reasonable assurance",B18)))</formula>
    </cfRule>
  </conditionalFormatting>
  <conditionalFormatting sqref="B18">
    <cfRule type="containsText" dxfId="116" priority="36" operator="containsText" text="Limited assurance">
      <formula>NOT(ISERROR(SEARCH("Limited assurance",B18)))</formula>
    </cfRule>
  </conditionalFormatting>
  <conditionalFormatting sqref="B18">
    <cfRule type="containsText" dxfId="115" priority="35" operator="containsText" text="High assurance">
      <formula>NOT(ISERROR(SEARCH("High assurance",B18)))</formula>
    </cfRule>
  </conditionalFormatting>
  <conditionalFormatting sqref="B18">
    <cfRule type="containsText" dxfId="114" priority="34" operator="containsText" text="Reasonable assurance">
      <formula>NOT(ISERROR(SEARCH("Reasonable assurance",B18)))</formula>
    </cfRule>
  </conditionalFormatting>
  <conditionalFormatting sqref="B18">
    <cfRule type="containsText" dxfId="113" priority="33" operator="containsText" text="Very limited assurance">
      <formula>NOT(ISERROR(SEARCH("Very limited assurance",B18)))</formula>
    </cfRule>
  </conditionalFormatting>
  <conditionalFormatting sqref="C2:C8">
    <cfRule type="containsText" dxfId="112" priority="32" operator="containsText" text="Limited assurance">
      <formula>NOT(ISERROR(SEARCH("Limited assurance",C2)))</formula>
    </cfRule>
  </conditionalFormatting>
  <conditionalFormatting sqref="C2:C8">
    <cfRule type="containsText" dxfId="111" priority="31" operator="containsText" text="High assurance">
      <formula>NOT(ISERROR(SEARCH("High assurance",C2)))</formula>
    </cfRule>
  </conditionalFormatting>
  <conditionalFormatting sqref="C2:C8">
    <cfRule type="containsText" dxfId="110" priority="30" operator="containsText" text="Reasonable assurance">
      <formula>NOT(ISERROR(SEARCH("Reasonable assurance",C2)))</formula>
    </cfRule>
  </conditionalFormatting>
  <conditionalFormatting sqref="C2:C8">
    <cfRule type="containsText" dxfId="109" priority="29" operator="containsText" text="Very limited assurance">
      <formula>NOT(ISERROR(SEARCH("Very limited assurance",C2)))</formula>
    </cfRule>
  </conditionalFormatting>
  <conditionalFormatting sqref="C10:C14">
    <cfRule type="containsText" dxfId="108" priority="28" operator="containsText" text="Limited assurance">
      <formula>NOT(ISERROR(SEARCH("Limited assurance",C10)))</formula>
    </cfRule>
  </conditionalFormatting>
  <conditionalFormatting sqref="C10:C14">
    <cfRule type="containsText" dxfId="107" priority="27" operator="containsText" text="High assurance">
      <formula>NOT(ISERROR(SEARCH("High assurance",C10)))</formula>
    </cfRule>
  </conditionalFormatting>
  <conditionalFormatting sqref="C10:C14">
    <cfRule type="containsText" dxfId="106" priority="26" operator="containsText" text="Reasonable assurance">
      <formula>NOT(ISERROR(SEARCH("Reasonable assurance",C10)))</formula>
    </cfRule>
  </conditionalFormatting>
  <conditionalFormatting sqref="C10:C14">
    <cfRule type="containsText" dxfId="105" priority="25" operator="containsText" text="Very limited assurance">
      <formula>NOT(ISERROR(SEARCH("Very limited assurance",C10)))</formula>
    </cfRule>
  </conditionalFormatting>
  <conditionalFormatting sqref="C2:C8">
    <cfRule type="containsText" dxfId="104" priority="24" operator="containsText" text="Limited assurance">
      <formula>NOT(ISERROR(SEARCH("Limited assurance",C2)))</formula>
    </cfRule>
  </conditionalFormatting>
  <conditionalFormatting sqref="C2:C8">
    <cfRule type="containsText" dxfId="103" priority="23" operator="containsText" text="High assurance">
      <formula>NOT(ISERROR(SEARCH("High assurance",C2)))</formula>
    </cfRule>
  </conditionalFormatting>
  <conditionalFormatting sqref="C2:C8">
    <cfRule type="containsText" dxfId="102" priority="22" operator="containsText" text="Reasonable assurance">
      <formula>NOT(ISERROR(SEARCH("Reasonable assurance",C2)))</formula>
    </cfRule>
  </conditionalFormatting>
  <conditionalFormatting sqref="C2:C8">
    <cfRule type="containsText" dxfId="101" priority="21" operator="containsText" text="Very limited assurance">
      <formula>NOT(ISERROR(SEARCH("Very limited assurance",C2)))</formula>
    </cfRule>
  </conditionalFormatting>
  <conditionalFormatting sqref="C2:C8">
    <cfRule type="containsText" dxfId="100" priority="20" operator="containsText" text="Limited assurance">
      <formula>NOT(ISERROR(SEARCH("Limited assurance",C2)))</formula>
    </cfRule>
  </conditionalFormatting>
  <conditionalFormatting sqref="C2:C8">
    <cfRule type="containsText" dxfId="99" priority="19" operator="containsText" text="High assurance">
      <formula>NOT(ISERROR(SEARCH("High assurance",C2)))</formula>
    </cfRule>
  </conditionalFormatting>
  <conditionalFormatting sqref="C2:C8">
    <cfRule type="containsText" dxfId="98" priority="18" operator="containsText" text="Reasonable assurance">
      <formula>NOT(ISERROR(SEARCH("Reasonable assurance",C2)))</formula>
    </cfRule>
  </conditionalFormatting>
  <conditionalFormatting sqref="C2:C8">
    <cfRule type="containsText" dxfId="97" priority="17" operator="containsText" text="Very limited assurance">
      <formula>NOT(ISERROR(SEARCH("Very limited assurance",C2)))</formula>
    </cfRule>
  </conditionalFormatting>
  <conditionalFormatting sqref="C2:C8">
    <cfRule type="containsText" dxfId="96" priority="16" operator="containsText" text="Limited assurance">
      <formula>NOT(ISERROR(SEARCH("Limited assurance",C2)))</formula>
    </cfRule>
  </conditionalFormatting>
  <conditionalFormatting sqref="C2:C8">
    <cfRule type="containsText" dxfId="95" priority="15" operator="containsText" text="High assurance">
      <formula>NOT(ISERROR(SEARCH("High assurance",C2)))</formula>
    </cfRule>
  </conditionalFormatting>
  <conditionalFormatting sqref="C2:C8">
    <cfRule type="containsText" dxfId="94" priority="14" operator="containsText" text="Reasonable assurance">
      <formula>NOT(ISERROR(SEARCH("Reasonable assurance",C2)))</formula>
    </cfRule>
  </conditionalFormatting>
  <conditionalFormatting sqref="C2:C8">
    <cfRule type="containsText" dxfId="93" priority="13" operator="containsText" text="Very limited assurance">
      <formula>NOT(ISERROR(SEARCH("Very limited assurance",C2)))</formula>
    </cfRule>
  </conditionalFormatting>
  <conditionalFormatting sqref="C10:C14">
    <cfRule type="containsText" dxfId="92" priority="12" operator="containsText" text="Limited assurance">
      <formula>NOT(ISERROR(SEARCH("Limited assurance",C10)))</formula>
    </cfRule>
  </conditionalFormatting>
  <conditionalFormatting sqref="C10:C14">
    <cfRule type="containsText" dxfId="91" priority="11" operator="containsText" text="High assurance">
      <formula>NOT(ISERROR(SEARCH("High assurance",C10)))</formula>
    </cfRule>
  </conditionalFormatting>
  <conditionalFormatting sqref="C10:C14">
    <cfRule type="containsText" dxfId="90" priority="10" operator="containsText" text="Reasonable assurance">
      <formula>NOT(ISERROR(SEARCH("Reasonable assurance",C10)))</formula>
    </cfRule>
  </conditionalFormatting>
  <conditionalFormatting sqref="C10:C14">
    <cfRule type="containsText" dxfId="89" priority="9" operator="containsText" text="Very limited assurance">
      <formula>NOT(ISERROR(SEARCH("Very limited assurance",C10)))</formula>
    </cfRule>
  </conditionalFormatting>
  <conditionalFormatting sqref="C10:C14">
    <cfRule type="containsText" dxfId="88" priority="8" operator="containsText" text="Limited assurance">
      <formula>NOT(ISERROR(SEARCH("Limited assurance",C10)))</formula>
    </cfRule>
  </conditionalFormatting>
  <conditionalFormatting sqref="C10:C14">
    <cfRule type="containsText" dxfId="87" priority="7" operator="containsText" text="High assurance">
      <formula>NOT(ISERROR(SEARCH("High assurance",C10)))</formula>
    </cfRule>
  </conditionalFormatting>
  <conditionalFormatting sqref="C10:C14">
    <cfRule type="containsText" dxfId="86" priority="6" operator="containsText" text="Reasonable assurance">
      <formula>NOT(ISERROR(SEARCH("Reasonable assurance",C10)))</formula>
    </cfRule>
  </conditionalFormatting>
  <conditionalFormatting sqref="C10:C14">
    <cfRule type="containsText" dxfId="85" priority="5" operator="containsText" text="Very limited assurance">
      <formula>NOT(ISERROR(SEARCH("Very limited assurance",C10)))</formula>
    </cfRule>
  </conditionalFormatting>
  <conditionalFormatting sqref="C10:C14">
    <cfRule type="containsText" dxfId="84" priority="4" operator="containsText" text="Limited assurance">
      <formula>NOT(ISERROR(SEARCH("Limited assurance",C10)))</formula>
    </cfRule>
  </conditionalFormatting>
  <conditionalFormatting sqref="C10:C14">
    <cfRule type="containsText" dxfId="83" priority="3" operator="containsText" text="High assurance">
      <formula>NOT(ISERROR(SEARCH("High assurance",C10)))</formula>
    </cfRule>
  </conditionalFormatting>
  <conditionalFormatting sqref="C10:C14">
    <cfRule type="containsText" dxfId="82" priority="2" operator="containsText" text="Reasonable assurance">
      <formula>NOT(ISERROR(SEARCH("Reasonable assurance",C10)))</formula>
    </cfRule>
  </conditionalFormatting>
  <conditionalFormatting sqref="C10:C14">
    <cfRule type="containsText" dxfId="81" priority="1" operator="containsText" text="Very limited assurance">
      <formula>NOT(ISERROR(SEARCH("Very limited assurance",C10)))</formula>
    </cfRule>
  </conditionalFormatting>
  <dataValidations count="1">
    <dataValidation type="list" allowBlank="1" showInputMessage="1" showErrorMessage="1" sqref="C2:C8 C10:C14">
      <formula1>rating</formula1>
    </dataValidation>
  </dataValidations>
  <printOptions gridLines="1"/>
  <pageMargins left="0.70866141732283472" right="0.70866141732283472" top="0.74803149606299213" bottom="0.74803149606299213" header="0.31496062992125984" footer="0.31496062992125984"/>
  <pageSetup scale="89" orientation="landscape" verticalDpi="0" r:id="rId1"/>
  <headerFooter>
    <oddHeader>&amp;L&amp;A&amp;C&amp;F&amp;R&amp;P</oddHeader>
  </headerFooter>
  <customProperties>
    <customPr name="SSCSheetTrackingNo" r:id="rId2"/>
  </customProperties>
  <drawing r:id="rId3"/>
  <legacyDrawing r:id="rId4"/>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8"/>
  <sheetViews>
    <sheetView zoomScaleNormal="100" workbookViewId="0">
      <selection activeCell="C13" sqref="C13:C21"/>
    </sheetView>
  </sheetViews>
  <sheetFormatPr defaultRowHeight="15" x14ac:dyDescent="0.25"/>
  <cols>
    <col min="2" max="2" width="48.140625" customWidth="1"/>
    <col min="3" max="3" width="27.5703125" customWidth="1"/>
    <col min="4" max="4" width="77.85546875" customWidth="1"/>
  </cols>
  <sheetData>
    <row r="1" spans="1:4" s="9" customFormat="1" ht="15.75" x14ac:dyDescent="0.25">
      <c r="A1" s="10" t="s">
        <v>124</v>
      </c>
      <c r="B1" s="14" t="s">
        <v>114</v>
      </c>
      <c r="C1" s="14" t="s">
        <v>138</v>
      </c>
      <c r="D1" s="14" t="s">
        <v>115</v>
      </c>
    </row>
    <row r="2" spans="1:4" ht="15.75" x14ac:dyDescent="0.25">
      <c r="A2" s="10">
        <v>1</v>
      </c>
      <c r="B2" s="4" t="s">
        <v>96</v>
      </c>
      <c r="C2" s="15"/>
      <c r="D2" s="16"/>
    </row>
    <row r="3" spans="1:4" ht="15.75" x14ac:dyDescent="0.25">
      <c r="A3" s="10">
        <v>2</v>
      </c>
      <c r="B3" s="4" t="s">
        <v>8</v>
      </c>
      <c r="C3" s="15"/>
      <c r="D3" s="16"/>
    </row>
    <row r="4" spans="1:4" ht="15.75" x14ac:dyDescent="0.25">
      <c r="A4" s="10">
        <v>3</v>
      </c>
      <c r="B4" s="4" t="s">
        <v>69</v>
      </c>
      <c r="C4" s="15"/>
      <c r="D4" s="16"/>
    </row>
    <row r="5" spans="1:4" ht="15.75" x14ac:dyDescent="0.25">
      <c r="A5" s="10">
        <v>4</v>
      </c>
      <c r="B5" s="4" t="s">
        <v>97</v>
      </c>
      <c r="C5" s="15"/>
      <c r="D5" s="16"/>
    </row>
    <row r="6" spans="1:4" ht="15.75" x14ac:dyDescent="0.25">
      <c r="A6" s="10">
        <v>5</v>
      </c>
      <c r="B6" s="4" t="s">
        <v>98</v>
      </c>
      <c r="C6" s="15"/>
      <c r="D6" s="16"/>
    </row>
    <row r="7" spans="1:4" ht="15.75" x14ac:dyDescent="0.25">
      <c r="A7" s="10">
        <v>6</v>
      </c>
      <c r="B7" s="4" t="s">
        <v>99</v>
      </c>
      <c r="C7" s="15"/>
      <c r="D7" s="16"/>
    </row>
    <row r="8" spans="1:4" ht="15.75" x14ac:dyDescent="0.25">
      <c r="A8" s="10">
        <v>7</v>
      </c>
      <c r="B8" s="4" t="s">
        <v>100</v>
      </c>
      <c r="C8" s="15"/>
      <c r="D8" s="16"/>
    </row>
    <row r="9" spans="1:4" ht="15.75" x14ac:dyDescent="0.25">
      <c r="A9" s="10">
        <v>8</v>
      </c>
      <c r="B9" s="4" t="s">
        <v>101</v>
      </c>
      <c r="C9" s="15"/>
      <c r="D9" s="16"/>
    </row>
    <row r="10" spans="1:4" ht="15.75" x14ac:dyDescent="0.25">
      <c r="A10" s="10">
        <v>9</v>
      </c>
      <c r="B10" s="4" t="s">
        <v>102</v>
      </c>
      <c r="C10" s="15"/>
      <c r="D10" s="16"/>
    </row>
    <row r="11" spans="1:4" ht="15.75" x14ac:dyDescent="0.25">
      <c r="A11" s="10">
        <v>10</v>
      </c>
      <c r="B11" s="4" t="s">
        <v>103</v>
      </c>
      <c r="C11" s="15"/>
      <c r="D11" s="16"/>
    </row>
    <row r="12" spans="1:4" ht="15.75" x14ac:dyDescent="0.25">
      <c r="A12" s="10" t="s">
        <v>124</v>
      </c>
      <c r="B12" s="14" t="s">
        <v>139</v>
      </c>
      <c r="C12" s="14" t="s">
        <v>138</v>
      </c>
      <c r="D12" s="14" t="s">
        <v>115</v>
      </c>
    </row>
    <row r="13" spans="1:4" ht="15.75" x14ac:dyDescent="0.25">
      <c r="A13" s="10">
        <v>1</v>
      </c>
      <c r="B13" s="4" t="s">
        <v>104</v>
      </c>
      <c r="C13" s="15"/>
      <c r="D13" s="16"/>
    </row>
    <row r="14" spans="1:4" ht="15.75" x14ac:dyDescent="0.25">
      <c r="A14" s="10">
        <v>2</v>
      </c>
      <c r="B14" s="4" t="s">
        <v>105</v>
      </c>
      <c r="C14" s="15"/>
      <c r="D14" s="16"/>
    </row>
    <row r="15" spans="1:4" ht="15.75" x14ac:dyDescent="0.25">
      <c r="A15" s="10">
        <v>3</v>
      </c>
      <c r="B15" s="4" t="s">
        <v>106</v>
      </c>
      <c r="C15" s="15"/>
      <c r="D15" s="16"/>
    </row>
    <row r="16" spans="1:4" ht="15.75" x14ac:dyDescent="0.25">
      <c r="A16" s="10">
        <v>4</v>
      </c>
      <c r="B16" s="4" t="s">
        <v>107</v>
      </c>
      <c r="C16" s="15"/>
      <c r="D16" s="16"/>
    </row>
    <row r="17" spans="1:4" ht="15.75" x14ac:dyDescent="0.25">
      <c r="A17" s="10">
        <v>5</v>
      </c>
      <c r="B17" s="4" t="s">
        <v>108</v>
      </c>
      <c r="C17" s="15"/>
      <c r="D17" s="16"/>
    </row>
    <row r="18" spans="1:4" ht="15.75" x14ac:dyDescent="0.25">
      <c r="A18" s="10">
        <v>6</v>
      </c>
      <c r="B18" s="4" t="s">
        <v>17</v>
      </c>
      <c r="C18" s="15"/>
      <c r="D18" s="16"/>
    </row>
    <row r="19" spans="1:4" ht="15.75" x14ac:dyDescent="0.25">
      <c r="A19" s="10">
        <v>7</v>
      </c>
      <c r="B19" s="4" t="s">
        <v>109</v>
      </c>
      <c r="C19" s="15"/>
      <c r="D19" s="16"/>
    </row>
    <row r="20" spans="1:4" ht="15.75" x14ac:dyDescent="0.25">
      <c r="A20" s="10">
        <v>8</v>
      </c>
      <c r="B20" s="4" t="s">
        <v>110</v>
      </c>
      <c r="C20" s="15"/>
      <c r="D20" s="16"/>
    </row>
    <row r="21" spans="1:4" ht="15.75" x14ac:dyDescent="0.25">
      <c r="A21" s="10">
        <v>9</v>
      </c>
      <c r="B21" s="4" t="s">
        <v>111</v>
      </c>
      <c r="C21" s="15"/>
      <c r="D21" s="16"/>
    </row>
    <row r="22" spans="1:4" x14ac:dyDescent="0.25">
      <c r="B22" s="6" t="s">
        <v>3</v>
      </c>
      <c r="C22" s="10">
        <f>COUNTIF(C2:C21,"High assurance")</f>
        <v>0</v>
      </c>
    </row>
    <row r="23" spans="1:4" x14ac:dyDescent="0.25">
      <c r="B23" s="6" t="s">
        <v>4</v>
      </c>
      <c r="C23" s="10">
        <f>COUNTIF(C2:C21,"Reasonable assurance")</f>
        <v>0</v>
      </c>
    </row>
    <row r="24" spans="1:4" x14ac:dyDescent="0.25">
      <c r="B24" s="6" t="s">
        <v>5</v>
      </c>
      <c r="C24" s="10">
        <f>COUNTIF(C2:C21,"Limited assurance")</f>
        <v>0</v>
      </c>
    </row>
    <row r="25" spans="1:4" x14ac:dyDescent="0.25">
      <c r="B25" s="15" t="s">
        <v>6</v>
      </c>
      <c r="C25" s="10">
        <f>COUNTIF(C2:C21,"Very limited assurance")</f>
        <v>0</v>
      </c>
    </row>
    <row r="26" spans="1:4" x14ac:dyDescent="0.25">
      <c r="B26" s="7" t="s">
        <v>7</v>
      </c>
      <c r="C26" s="10">
        <f>COUNTIF(C2:C21,"Not applicable")</f>
        <v>0</v>
      </c>
    </row>
    <row r="27" spans="1:4" x14ac:dyDescent="0.25">
      <c r="B27" s="6" t="s">
        <v>112</v>
      </c>
      <c r="C27" s="10">
        <f>SUM(C22:C26)</f>
        <v>0</v>
      </c>
    </row>
    <row r="28" spans="1:4" x14ac:dyDescent="0.25">
      <c r="B28" s="21" t="s">
        <v>147</v>
      </c>
      <c r="C28" s="22" t="e">
        <f>SUM(C22/C27)</f>
        <v>#DIV/0!</v>
      </c>
    </row>
  </sheetData>
  <sheetProtection sheet="1" objects="1" scenarios="1" selectLockedCells="1"/>
  <conditionalFormatting sqref="B25 C29:C1048576 C2:C11 C13:C21">
    <cfRule type="containsText" dxfId="80" priority="146" operator="containsText" text="Very limited assurance">
      <formula>NOT(ISERROR(SEARCH("Very limited assurance",B2)))</formula>
    </cfRule>
  </conditionalFormatting>
  <conditionalFormatting sqref="B24 C2:C11">
    <cfRule type="containsText" dxfId="79" priority="145" operator="containsText" text="Limited assurance">
      <formula>NOT(ISERROR(SEARCH("Limited assurance",B2)))</formula>
    </cfRule>
  </conditionalFormatting>
  <conditionalFormatting sqref="B22 C2:C11">
    <cfRule type="containsText" dxfId="78" priority="144" operator="containsText" text="High assurance">
      <formula>NOT(ISERROR(SEARCH("High assurance",B2)))</formula>
    </cfRule>
  </conditionalFormatting>
  <conditionalFormatting sqref="B23 C2:C11">
    <cfRule type="containsText" dxfId="77" priority="143" operator="containsText" text="Reasonable assurance">
      <formula>NOT(ISERROR(SEARCH("Reasonable assurance",B2)))</formula>
    </cfRule>
  </conditionalFormatting>
  <conditionalFormatting sqref="C13:C21">
    <cfRule type="containsText" dxfId="76" priority="78" operator="containsText" text="Very limited assurance">
      <formula>NOT(ISERROR(SEARCH("Very limited assurance",C13)))</formula>
    </cfRule>
  </conditionalFormatting>
  <conditionalFormatting sqref="C13:C21">
    <cfRule type="containsText" dxfId="75" priority="77" operator="containsText" text="Limited assurance">
      <formula>NOT(ISERROR(SEARCH("Limited assurance",C13)))</formula>
    </cfRule>
  </conditionalFormatting>
  <conditionalFormatting sqref="C13:C21">
    <cfRule type="containsText" dxfId="74" priority="76" operator="containsText" text="High assurance">
      <formula>NOT(ISERROR(SEARCH("High assurance",C13)))</formula>
    </cfRule>
  </conditionalFormatting>
  <conditionalFormatting sqref="C13:C21">
    <cfRule type="containsText" dxfId="73" priority="75" operator="containsText" text="Reasonable assurance">
      <formula>NOT(ISERROR(SEARCH("Reasonable assurance",C13)))</formula>
    </cfRule>
  </conditionalFormatting>
  <conditionalFormatting sqref="C16">
    <cfRule type="containsText" dxfId="72" priority="74" operator="containsText" text="Very limited assurance">
      <formula>NOT(ISERROR(SEARCH("Very limited assurance",C16)))</formula>
    </cfRule>
  </conditionalFormatting>
  <conditionalFormatting sqref="C2:C11">
    <cfRule type="containsText" dxfId="71" priority="72" operator="containsText" text="Very limited assurance">
      <formula>NOT(ISERROR(SEARCH("Very limited assurance",C2)))</formula>
    </cfRule>
  </conditionalFormatting>
  <conditionalFormatting sqref="C2:C11">
    <cfRule type="containsText" dxfId="70" priority="71" operator="containsText" text="Limited assurance">
      <formula>NOT(ISERROR(SEARCH("Limited assurance",C2)))</formula>
    </cfRule>
  </conditionalFormatting>
  <conditionalFormatting sqref="C2:C11">
    <cfRule type="containsText" dxfId="69" priority="70" operator="containsText" text="High assurance">
      <formula>NOT(ISERROR(SEARCH("High assurance",C2)))</formula>
    </cfRule>
  </conditionalFormatting>
  <conditionalFormatting sqref="C2:C11">
    <cfRule type="containsText" dxfId="68" priority="69" operator="containsText" text="Reasonable assurance">
      <formula>NOT(ISERROR(SEARCH("Reasonable assurance",C2)))</formula>
    </cfRule>
  </conditionalFormatting>
  <conditionalFormatting sqref="C13:C21">
    <cfRule type="containsText" dxfId="67" priority="68" operator="containsText" text="Very limited assurance">
      <formula>NOT(ISERROR(SEARCH("Very limited assurance",C13)))</formula>
    </cfRule>
  </conditionalFormatting>
  <conditionalFormatting sqref="C13:C21">
    <cfRule type="containsText" dxfId="66" priority="67" operator="containsText" text="Limited assurance">
      <formula>NOT(ISERROR(SEARCH("Limited assurance",C13)))</formula>
    </cfRule>
  </conditionalFormatting>
  <conditionalFormatting sqref="C13:C21">
    <cfRule type="containsText" dxfId="65" priority="66" operator="containsText" text="High assurance">
      <formula>NOT(ISERROR(SEARCH("High assurance",C13)))</formula>
    </cfRule>
  </conditionalFormatting>
  <conditionalFormatting sqref="C13:C21">
    <cfRule type="containsText" dxfId="64" priority="65" operator="containsText" text="Reasonable assurance">
      <formula>NOT(ISERROR(SEARCH("Reasonable assurance",C13)))</formula>
    </cfRule>
  </conditionalFormatting>
  <conditionalFormatting sqref="C2:C11">
    <cfRule type="containsText" dxfId="63" priority="64" operator="containsText" text="Very limited assurance">
      <formula>NOT(ISERROR(SEARCH("Very limited assurance",C2)))</formula>
    </cfRule>
  </conditionalFormatting>
  <conditionalFormatting sqref="C2:C11">
    <cfRule type="containsText" dxfId="62" priority="63" operator="containsText" text="Limited assurance">
      <formula>NOT(ISERROR(SEARCH("Limited assurance",C2)))</formula>
    </cfRule>
  </conditionalFormatting>
  <conditionalFormatting sqref="C2:C11">
    <cfRule type="containsText" dxfId="61" priority="62" operator="containsText" text="High assurance">
      <formula>NOT(ISERROR(SEARCH("High assurance",C2)))</formula>
    </cfRule>
  </conditionalFormatting>
  <conditionalFormatting sqref="C2:C11">
    <cfRule type="containsText" dxfId="60" priority="61" operator="containsText" text="Reasonable assurance">
      <formula>NOT(ISERROR(SEARCH("Reasonable assurance",C2)))</formula>
    </cfRule>
  </conditionalFormatting>
  <conditionalFormatting sqref="C2:C11">
    <cfRule type="containsText" dxfId="59" priority="60" operator="containsText" text="Limited assurance">
      <formula>NOT(ISERROR(SEARCH("Limited assurance",C2)))</formula>
    </cfRule>
  </conditionalFormatting>
  <conditionalFormatting sqref="C2:C11">
    <cfRule type="containsText" dxfId="58" priority="59" operator="containsText" text="High assurance">
      <formula>NOT(ISERROR(SEARCH("High assurance",C2)))</formula>
    </cfRule>
  </conditionalFormatting>
  <conditionalFormatting sqref="C2:C11">
    <cfRule type="containsText" dxfId="57" priority="58" operator="containsText" text="Reasonable assurance">
      <formula>NOT(ISERROR(SEARCH("Reasonable assurance",C2)))</formula>
    </cfRule>
  </conditionalFormatting>
  <conditionalFormatting sqref="C2:C11">
    <cfRule type="containsText" dxfId="56" priority="57" operator="containsText" text="Very limited assurance">
      <formula>NOT(ISERROR(SEARCH("Very limited assurance",C2)))</formula>
    </cfRule>
  </conditionalFormatting>
  <conditionalFormatting sqref="C13:C21">
    <cfRule type="containsText" dxfId="55" priority="56" operator="containsText" text="Very limited assurance">
      <formula>NOT(ISERROR(SEARCH("Very limited assurance",C13)))</formula>
    </cfRule>
  </conditionalFormatting>
  <conditionalFormatting sqref="C13:C21">
    <cfRule type="containsText" dxfId="54" priority="55" operator="containsText" text="Limited assurance">
      <formula>NOT(ISERROR(SEARCH("Limited assurance",C13)))</formula>
    </cfRule>
  </conditionalFormatting>
  <conditionalFormatting sqref="C13:C21">
    <cfRule type="containsText" dxfId="53" priority="54" operator="containsText" text="High assurance">
      <formula>NOT(ISERROR(SEARCH("High assurance",C13)))</formula>
    </cfRule>
  </conditionalFormatting>
  <conditionalFormatting sqref="C13:C21">
    <cfRule type="containsText" dxfId="52" priority="53" operator="containsText" text="Reasonable assurance">
      <formula>NOT(ISERROR(SEARCH("Reasonable assurance",C13)))</formula>
    </cfRule>
  </conditionalFormatting>
  <conditionalFormatting sqref="C13:C21">
    <cfRule type="containsText" dxfId="51" priority="52" operator="containsText" text="Limited assurance">
      <formula>NOT(ISERROR(SEARCH("Limited assurance",C13)))</formula>
    </cfRule>
  </conditionalFormatting>
  <conditionalFormatting sqref="C13:C21">
    <cfRule type="containsText" dxfId="50" priority="51" operator="containsText" text="High assurance">
      <formula>NOT(ISERROR(SEARCH("High assurance",C13)))</formula>
    </cfRule>
  </conditionalFormatting>
  <conditionalFormatting sqref="C13:C21">
    <cfRule type="containsText" dxfId="49" priority="50" operator="containsText" text="Reasonable assurance">
      <formula>NOT(ISERROR(SEARCH("Reasonable assurance",C13)))</formula>
    </cfRule>
  </conditionalFormatting>
  <conditionalFormatting sqref="C13:C21">
    <cfRule type="containsText" dxfId="48" priority="49" operator="containsText" text="Very limited assurance">
      <formula>NOT(ISERROR(SEARCH("Very limited assurance",C13)))</formula>
    </cfRule>
  </conditionalFormatting>
  <conditionalFormatting sqref="B25">
    <cfRule type="containsText" dxfId="47" priority="48" operator="containsText" text="Very limited assurance">
      <formula>NOT(ISERROR(SEARCH("Very limited assurance",B25)))</formula>
    </cfRule>
  </conditionalFormatting>
  <conditionalFormatting sqref="B25">
    <cfRule type="containsText" dxfId="46" priority="47" operator="containsText" text="Limited assurance">
      <formula>NOT(ISERROR(SEARCH("Limited assurance",B25)))</formula>
    </cfRule>
  </conditionalFormatting>
  <conditionalFormatting sqref="B25">
    <cfRule type="containsText" dxfId="45" priority="46" operator="containsText" text="High assurance">
      <formula>NOT(ISERROR(SEARCH("High assurance",B25)))</formula>
    </cfRule>
  </conditionalFormatting>
  <conditionalFormatting sqref="B25">
    <cfRule type="containsText" dxfId="44" priority="45" operator="containsText" text="Reasonable assurance">
      <formula>NOT(ISERROR(SEARCH("Reasonable assurance",B25)))</formula>
    </cfRule>
  </conditionalFormatting>
  <conditionalFormatting sqref="B25">
    <cfRule type="containsText" dxfId="43" priority="44" operator="containsText" text="Very limited assurance">
      <formula>NOT(ISERROR(SEARCH("Very limited assurance",B25)))</formula>
    </cfRule>
  </conditionalFormatting>
  <conditionalFormatting sqref="B25">
    <cfRule type="containsText" dxfId="42" priority="43" operator="containsText" text="Limited assurance">
      <formula>NOT(ISERROR(SEARCH("Limited assurance",B25)))</formula>
    </cfRule>
  </conditionalFormatting>
  <conditionalFormatting sqref="B25">
    <cfRule type="containsText" dxfId="41" priority="42" operator="containsText" text="High assurance">
      <formula>NOT(ISERROR(SEARCH("High assurance",B25)))</formula>
    </cfRule>
  </conditionalFormatting>
  <conditionalFormatting sqref="B25">
    <cfRule type="containsText" dxfId="40" priority="41" operator="containsText" text="Reasonable assurance">
      <formula>NOT(ISERROR(SEARCH("Reasonable assurance",B25)))</formula>
    </cfRule>
  </conditionalFormatting>
  <conditionalFormatting sqref="B25">
    <cfRule type="containsText" dxfId="39" priority="40" operator="containsText" text="Very limited assurance">
      <formula>NOT(ISERROR(SEARCH("Very limited assurance",B25)))</formula>
    </cfRule>
  </conditionalFormatting>
  <conditionalFormatting sqref="B25">
    <cfRule type="containsText" dxfId="38" priority="39" operator="containsText" text="Limited assurance">
      <formula>NOT(ISERROR(SEARCH("Limited assurance",B25)))</formula>
    </cfRule>
  </conditionalFormatting>
  <conditionalFormatting sqref="B25">
    <cfRule type="containsText" dxfId="37" priority="38" operator="containsText" text="High assurance">
      <formula>NOT(ISERROR(SEARCH("High assurance",B25)))</formula>
    </cfRule>
  </conditionalFormatting>
  <conditionalFormatting sqref="B25">
    <cfRule type="containsText" dxfId="36" priority="37" operator="containsText" text="Reasonable assurance">
      <formula>NOT(ISERROR(SEARCH("Reasonable assurance",B25)))</formula>
    </cfRule>
  </conditionalFormatting>
  <conditionalFormatting sqref="B25">
    <cfRule type="containsText" dxfId="35" priority="36" operator="containsText" text="Limited assurance">
      <formula>NOT(ISERROR(SEARCH("Limited assurance",B25)))</formula>
    </cfRule>
  </conditionalFormatting>
  <conditionalFormatting sqref="B25">
    <cfRule type="containsText" dxfId="34" priority="35" operator="containsText" text="High assurance">
      <formula>NOT(ISERROR(SEARCH("High assurance",B25)))</formula>
    </cfRule>
  </conditionalFormatting>
  <conditionalFormatting sqref="B25">
    <cfRule type="containsText" dxfId="33" priority="34" operator="containsText" text="Reasonable assurance">
      <formula>NOT(ISERROR(SEARCH("Reasonable assurance",B25)))</formula>
    </cfRule>
  </conditionalFormatting>
  <conditionalFormatting sqref="B25">
    <cfRule type="containsText" dxfId="32" priority="33" operator="containsText" text="Very limited assurance">
      <formula>NOT(ISERROR(SEARCH("Very limited assurance",B25)))</formula>
    </cfRule>
  </conditionalFormatting>
  <conditionalFormatting sqref="C2:C11">
    <cfRule type="containsText" dxfId="31" priority="32" operator="containsText" text="Limited assurance">
      <formula>NOT(ISERROR(SEARCH("Limited assurance",C2)))</formula>
    </cfRule>
  </conditionalFormatting>
  <conditionalFormatting sqref="C2:C11">
    <cfRule type="containsText" dxfId="30" priority="31" operator="containsText" text="High assurance">
      <formula>NOT(ISERROR(SEARCH("High assurance",C2)))</formula>
    </cfRule>
  </conditionalFormatting>
  <conditionalFormatting sqref="C2:C11">
    <cfRule type="containsText" dxfId="29" priority="30" operator="containsText" text="Reasonable assurance">
      <formula>NOT(ISERROR(SEARCH("Reasonable assurance",C2)))</formula>
    </cfRule>
  </conditionalFormatting>
  <conditionalFormatting sqref="C2:C11">
    <cfRule type="containsText" dxfId="28" priority="29" operator="containsText" text="Very limited assurance">
      <formula>NOT(ISERROR(SEARCH("Very limited assurance",C2)))</formula>
    </cfRule>
  </conditionalFormatting>
  <conditionalFormatting sqref="C13:C21">
    <cfRule type="containsText" dxfId="27" priority="28" operator="containsText" text="Limited assurance">
      <formula>NOT(ISERROR(SEARCH("Limited assurance",C13)))</formula>
    </cfRule>
  </conditionalFormatting>
  <conditionalFormatting sqref="C13:C21">
    <cfRule type="containsText" dxfId="26" priority="27" operator="containsText" text="High assurance">
      <formula>NOT(ISERROR(SEARCH("High assurance",C13)))</formula>
    </cfRule>
  </conditionalFormatting>
  <conditionalFormatting sqref="C13:C21">
    <cfRule type="containsText" dxfId="25" priority="26" operator="containsText" text="Reasonable assurance">
      <formula>NOT(ISERROR(SEARCH("Reasonable assurance",C13)))</formula>
    </cfRule>
  </conditionalFormatting>
  <conditionalFormatting sqref="C13:C21">
    <cfRule type="containsText" dxfId="24" priority="25" operator="containsText" text="Very limited assurance">
      <formula>NOT(ISERROR(SEARCH("Very limited assurance",C13)))</formula>
    </cfRule>
  </conditionalFormatting>
  <conditionalFormatting sqref="C2:C11">
    <cfRule type="containsText" dxfId="23" priority="24" operator="containsText" text="Limited assurance">
      <formula>NOT(ISERROR(SEARCH("Limited assurance",C2)))</formula>
    </cfRule>
  </conditionalFormatting>
  <conditionalFormatting sqref="C2:C11">
    <cfRule type="containsText" dxfId="22" priority="23" operator="containsText" text="High assurance">
      <formula>NOT(ISERROR(SEARCH("High assurance",C2)))</formula>
    </cfRule>
  </conditionalFormatting>
  <conditionalFormatting sqref="C2:C11">
    <cfRule type="containsText" dxfId="21" priority="22" operator="containsText" text="Reasonable assurance">
      <formula>NOT(ISERROR(SEARCH("Reasonable assurance",C2)))</formula>
    </cfRule>
  </conditionalFormatting>
  <conditionalFormatting sqref="C2:C11">
    <cfRule type="containsText" dxfId="20" priority="21" operator="containsText" text="Very limited assurance">
      <formula>NOT(ISERROR(SEARCH("Very limited assurance",C2)))</formula>
    </cfRule>
  </conditionalFormatting>
  <conditionalFormatting sqref="C2:C11">
    <cfRule type="containsText" dxfId="19" priority="20" operator="containsText" text="Limited assurance">
      <formula>NOT(ISERROR(SEARCH("Limited assurance",C2)))</formula>
    </cfRule>
  </conditionalFormatting>
  <conditionalFormatting sqref="C2:C11">
    <cfRule type="containsText" dxfId="18" priority="19" operator="containsText" text="High assurance">
      <formula>NOT(ISERROR(SEARCH("High assurance",C2)))</formula>
    </cfRule>
  </conditionalFormatting>
  <conditionalFormatting sqref="C2:C11">
    <cfRule type="containsText" dxfId="17" priority="18" operator="containsText" text="Reasonable assurance">
      <formula>NOT(ISERROR(SEARCH("Reasonable assurance",C2)))</formula>
    </cfRule>
  </conditionalFormatting>
  <conditionalFormatting sqref="C2:C11">
    <cfRule type="containsText" dxfId="16" priority="17" operator="containsText" text="Very limited assurance">
      <formula>NOT(ISERROR(SEARCH("Very limited assurance",C2)))</formula>
    </cfRule>
  </conditionalFormatting>
  <conditionalFormatting sqref="C2:C11">
    <cfRule type="containsText" dxfId="15" priority="16" operator="containsText" text="Limited assurance">
      <formula>NOT(ISERROR(SEARCH("Limited assurance",C2)))</formula>
    </cfRule>
  </conditionalFormatting>
  <conditionalFormatting sqref="C2:C11">
    <cfRule type="containsText" dxfId="14" priority="15" operator="containsText" text="High assurance">
      <formula>NOT(ISERROR(SEARCH("High assurance",C2)))</formula>
    </cfRule>
  </conditionalFormatting>
  <conditionalFormatting sqref="C2:C11">
    <cfRule type="containsText" dxfId="13" priority="14" operator="containsText" text="Reasonable assurance">
      <formula>NOT(ISERROR(SEARCH("Reasonable assurance",C2)))</formula>
    </cfRule>
  </conditionalFormatting>
  <conditionalFormatting sqref="C2:C11">
    <cfRule type="containsText" dxfId="12" priority="13" operator="containsText" text="Very limited assurance">
      <formula>NOT(ISERROR(SEARCH("Very limited assurance",C2)))</formula>
    </cfRule>
  </conditionalFormatting>
  <conditionalFormatting sqref="C13:C21">
    <cfRule type="containsText" dxfId="11" priority="12" operator="containsText" text="Limited assurance">
      <formula>NOT(ISERROR(SEARCH("Limited assurance",C13)))</formula>
    </cfRule>
  </conditionalFormatting>
  <conditionalFormatting sqref="C13:C21">
    <cfRule type="containsText" dxfId="10" priority="11" operator="containsText" text="High assurance">
      <formula>NOT(ISERROR(SEARCH("High assurance",C13)))</formula>
    </cfRule>
  </conditionalFormatting>
  <conditionalFormatting sqref="C13:C21">
    <cfRule type="containsText" dxfId="9" priority="10" operator="containsText" text="Reasonable assurance">
      <formula>NOT(ISERROR(SEARCH("Reasonable assurance",C13)))</formula>
    </cfRule>
  </conditionalFormatting>
  <conditionalFormatting sqref="C13:C21">
    <cfRule type="containsText" dxfId="8" priority="9" operator="containsText" text="Very limited assurance">
      <formula>NOT(ISERROR(SEARCH("Very limited assurance",C13)))</formula>
    </cfRule>
  </conditionalFormatting>
  <conditionalFormatting sqref="C13:C21">
    <cfRule type="containsText" dxfId="7" priority="8" operator="containsText" text="Limited assurance">
      <formula>NOT(ISERROR(SEARCH("Limited assurance",C13)))</formula>
    </cfRule>
  </conditionalFormatting>
  <conditionalFormatting sqref="C13:C21">
    <cfRule type="containsText" dxfId="6" priority="7" operator="containsText" text="High assurance">
      <formula>NOT(ISERROR(SEARCH("High assurance",C13)))</formula>
    </cfRule>
  </conditionalFormatting>
  <conditionalFormatting sqref="C13:C21">
    <cfRule type="containsText" dxfId="5" priority="6" operator="containsText" text="Reasonable assurance">
      <formula>NOT(ISERROR(SEARCH("Reasonable assurance",C13)))</formula>
    </cfRule>
  </conditionalFormatting>
  <conditionalFormatting sqref="C13:C21">
    <cfRule type="containsText" dxfId="4" priority="5" operator="containsText" text="Very limited assurance">
      <formula>NOT(ISERROR(SEARCH("Very limited assurance",C13)))</formula>
    </cfRule>
  </conditionalFormatting>
  <conditionalFormatting sqref="C13:C21">
    <cfRule type="containsText" dxfId="3" priority="4" operator="containsText" text="Limited assurance">
      <formula>NOT(ISERROR(SEARCH("Limited assurance",C13)))</formula>
    </cfRule>
  </conditionalFormatting>
  <conditionalFormatting sqref="C13:C21">
    <cfRule type="containsText" dxfId="2" priority="3" operator="containsText" text="High assurance">
      <formula>NOT(ISERROR(SEARCH("High assurance",C13)))</formula>
    </cfRule>
  </conditionalFormatting>
  <conditionalFormatting sqref="C13:C21">
    <cfRule type="containsText" dxfId="1" priority="2" operator="containsText" text="Reasonable assurance">
      <formula>NOT(ISERROR(SEARCH("Reasonable assurance",C13)))</formula>
    </cfRule>
  </conditionalFormatting>
  <conditionalFormatting sqref="C13:C21">
    <cfRule type="containsText" dxfId="0" priority="1" operator="containsText" text="Very limited assurance">
      <formula>NOT(ISERROR(SEARCH("Very limited assurance",C13)))</formula>
    </cfRule>
  </conditionalFormatting>
  <dataValidations count="1">
    <dataValidation type="list" allowBlank="1" showInputMessage="1" showErrorMessage="1" sqref="C2:C11 C13:C21">
      <formula1>rating</formula1>
    </dataValidation>
  </dataValidations>
  <printOptions gridLines="1"/>
  <pageMargins left="0.70866141732283472" right="0.70866141732283472" top="0.74803149606299213" bottom="0.74803149606299213" header="0.31496062992125984" footer="0.31496062992125984"/>
  <pageSetup scale="75" orientation="landscape" verticalDpi="0" r:id="rId1"/>
  <headerFooter>
    <oddHeader>&amp;L&amp;A&amp;C&amp;F&amp;R&amp;P</oddHeader>
    <oddFooter>&amp;C © John Cato and Dr Peter Tobin, 2015. All right reserved.</oddFooter>
  </headerFooter>
  <customProperties>
    <customPr name="SSCSheetTrackingNo" r:id="rId2"/>
  </customProperties>
  <drawing r:id="rId3"/>
  <legacyDrawing r:id="rId4"/>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
  <sheetViews>
    <sheetView topLeftCell="A10" zoomScaleNormal="100" zoomScalePageLayoutView="80" workbookViewId="0">
      <selection activeCell="A20" sqref="A20"/>
    </sheetView>
  </sheetViews>
  <sheetFormatPr defaultRowHeight="15" x14ac:dyDescent="0.25"/>
  <sheetData/>
  <sheetProtection sheet="1" objects="1" scenarios="1" selectLockedCells="1" selectUnlockedCells="1"/>
  <pageMargins left="0.70866141732283472" right="0.70866141732283472" top="0.74803149606299213" bottom="0.74803149606299213" header="0.31496062992125984" footer="0.31496062992125984"/>
  <pageSetup orientation="landscape" verticalDpi="300" r:id="rId1"/>
  <headerFooter>
    <oddHeader>&amp;L&amp;A&amp;C&amp;F&amp;R&amp;P</oddHeader>
    <oddFooter>&amp;C © John Cato and Dr Peter Tobin, 2015. All right reserved.</oddFooter>
  </headerFooter>
  <customProperties>
    <customPr name="SSCSheetTrackingNo" r:id="rId2"/>
  </customProperties>
  <drawing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10"/>
  <sheetViews>
    <sheetView zoomScaleNormal="100" workbookViewId="0">
      <selection activeCell="C2" sqref="C2"/>
    </sheetView>
  </sheetViews>
  <sheetFormatPr defaultRowHeight="15" x14ac:dyDescent="0.25"/>
  <cols>
    <col min="1" max="1" width="9.140625" style="10"/>
    <col min="2" max="2" width="31.140625" customWidth="1"/>
    <col min="3" max="3" width="19.5703125" style="24" customWidth="1"/>
  </cols>
  <sheetData>
    <row r="1" spans="1:3" s="10" customFormat="1" x14ac:dyDescent="0.25">
      <c r="A1" s="10" t="s">
        <v>158</v>
      </c>
      <c r="B1" s="10" t="s">
        <v>156</v>
      </c>
      <c r="C1" s="9" t="s">
        <v>159</v>
      </c>
    </row>
    <row r="2" spans="1:3" x14ac:dyDescent="0.25">
      <c r="A2" s="10">
        <v>1</v>
      </c>
      <c r="B2" t="s">
        <v>148</v>
      </c>
      <c r="C2" s="25" t="e">
        <f>'POPI governance'!$C24</f>
        <v>#DIV/0!</v>
      </c>
    </row>
    <row r="3" spans="1:3" x14ac:dyDescent="0.25">
      <c r="A3" s="10">
        <v>2</v>
      </c>
      <c r="B3" t="s">
        <v>149</v>
      </c>
      <c r="C3" s="25" t="e">
        <f>'Training &amp; Awareness'!$C21</f>
        <v>#DIV/0!</v>
      </c>
    </row>
    <row r="4" spans="1:3" x14ac:dyDescent="0.25">
      <c r="A4" s="10">
        <v>3</v>
      </c>
      <c r="B4" t="s">
        <v>155</v>
      </c>
      <c r="C4" s="25" t="e">
        <f>'Records management'!$C26</f>
        <v>#DIV/0!</v>
      </c>
    </row>
    <row r="5" spans="1:3" x14ac:dyDescent="0.25">
      <c r="A5" s="10">
        <v>4</v>
      </c>
      <c r="B5" t="s">
        <v>154</v>
      </c>
      <c r="C5" s="25" t="e">
        <f>'Security of PI'!$C30</f>
        <v>#DIV/0!</v>
      </c>
    </row>
    <row r="6" spans="1:3" x14ac:dyDescent="0.25">
      <c r="A6" s="10">
        <v>5</v>
      </c>
      <c r="B6" t="s">
        <v>150</v>
      </c>
      <c r="C6" s="25" t="e">
        <f>'Requests for PI'!$C22</f>
        <v>#DIV/0!</v>
      </c>
    </row>
    <row r="7" spans="1:3" x14ac:dyDescent="0.25">
      <c r="A7" s="10">
        <v>6</v>
      </c>
      <c r="B7" t="s">
        <v>151</v>
      </c>
      <c r="C7" s="25" t="e">
        <f>'Sharing of PI'!$C23</f>
        <v>#DIV/0!</v>
      </c>
    </row>
    <row r="8" spans="1:3" x14ac:dyDescent="0.25">
      <c r="A8" s="10">
        <v>7</v>
      </c>
      <c r="B8" t="s">
        <v>152</v>
      </c>
      <c r="C8" s="25" t="e">
        <f>'Privacy impact assessments'!$C21</f>
        <v>#DIV/0!</v>
      </c>
    </row>
    <row r="9" spans="1:3" x14ac:dyDescent="0.25">
      <c r="A9" s="10">
        <v>8</v>
      </c>
      <c r="B9" t="s">
        <v>153</v>
      </c>
      <c r="C9" s="25" t="e">
        <f>'Data subject requests &amp; PAIA'!$C28</f>
        <v>#DIV/0!</v>
      </c>
    </row>
    <row r="10" spans="1:3" x14ac:dyDescent="0.25">
      <c r="B10" s="23" t="s">
        <v>157</v>
      </c>
      <c r="C10" s="25" t="e">
        <f>SUM(C2:C9)/8</f>
        <v>#DIV/0!</v>
      </c>
    </row>
  </sheetData>
  <sheetProtection sheet="1" objects="1" scenarios="1"/>
  <printOptions gridLines="1"/>
  <pageMargins left="0.70866141732283472" right="0.70866141732283472" top="0.74803149606299213" bottom="0.74803149606299213" header="0.31496062992125984" footer="0.31496062992125984"/>
  <pageSetup scale="98" orientation="landscape" verticalDpi="0" r:id="rId1"/>
  <headerFooter>
    <oddHeader>&amp;L&amp;A&amp;C&amp;F&amp;R&amp;P</oddHeader>
    <oddFooter>&amp;C © John Cato and Dr Peter Tobin, 2015. All right reserved.</oddFooter>
  </headerFooter>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customWidth="1"/>
    <col min="2" max="2" width="101.85546875" style="26" customWidth="1"/>
  </cols>
  <sheetData>
    <row r="1" spans="1:2" ht="63" x14ac:dyDescent="0.25">
      <c r="A1" s="19" t="s">
        <v>3</v>
      </c>
      <c r="B1" s="11" t="s">
        <v>121</v>
      </c>
    </row>
    <row r="2" spans="1:2" ht="47.25" x14ac:dyDescent="0.25">
      <c r="A2" s="19" t="s">
        <v>4</v>
      </c>
      <c r="B2" s="11" t="s">
        <v>120</v>
      </c>
    </row>
    <row r="3" spans="1:2" ht="59.25" customHeight="1" x14ac:dyDescent="0.25">
      <c r="A3" s="19" t="s">
        <v>5</v>
      </c>
      <c r="B3" s="11" t="s">
        <v>119</v>
      </c>
    </row>
    <row r="4" spans="1:2" ht="69.75" customHeight="1" x14ac:dyDescent="0.25">
      <c r="A4" s="19" t="s">
        <v>6</v>
      </c>
      <c r="B4" s="18" t="s">
        <v>118</v>
      </c>
    </row>
    <row r="5" spans="1:2" ht="31.5" x14ac:dyDescent="0.25">
      <c r="A5" s="19" t="s">
        <v>7</v>
      </c>
      <c r="B5" s="18" t="s">
        <v>136</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5"/>
  <sheetViews>
    <sheetView topLeftCell="A4" zoomScaleNormal="100" zoomScalePageLayoutView="80" workbookViewId="0">
      <selection activeCell="B16" sqref="B16"/>
    </sheetView>
  </sheetViews>
  <sheetFormatPr defaultColWidth="9.140625" defaultRowHeight="15.75" x14ac:dyDescent="0.25"/>
  <cols>
    <col min="1" max="1" width="9.140625" style="12"/>
    <col min="2" max="2" width="105.7109375" style="13" customWidth="1"/>
    <col min="3" max="16384" width="9.140625" style="13"/>
  </cols>
  <sheetData>
    <row r="1" spans="1:2" x14ac:dyDescent="0.25">
      <c r="B1" s="12" t="s">
        <v>117</v>
      </c>
    </row>
    <row r="2" spans="1:2" ht="47.25" x14ac:dyDescent="0.25">
      <c r="A2" s="12">
        <v>1</v>
      </c>
      <c r="B2" s="11" t="s">
        <v>128</v>
      </c>
    </row>
    <row r="3" spans="1:2" ht="31.5" x14ac:dyDescent="0.25">
      <c r="A3" s="12">
        <v>2</v>
      </c>
      <c r="B3" s="11" t="s">
        <v>129</v>
      </c>
    </row>
    <row r="4" spans="1:2" ht="52.5" customHeight="1" x14ac:dyDescent="0.25">
      <c r="A4" s="12">
        <v>3</v>
      </c>
      <c r="B4" s="11" t="s">
        <v>130</v>
      </c>
    </row>
    <row r="5" spans="1:2" ht="31.5" x14ac:dyDescent="0.25">
      <c r="A5" s="12">
        <v>4</v>
      </c>
      <c r="B5" s="11" t="s">
        <v>131</v>
      </c>
    </row>
    <row r="6" spans="1:2" ht="31.5" x14ac:dyDescent="0.25">
      <c r="A6" s="12">
        <v>5</v>
      </c>
      <c r="B6" s="11" t="s">
        <v>132</v>
      </c>
    </row>
    <row r="7" spans="1:2" ht="31.5" x14ac:dyDescent="0.25">
      <c r="A7" s="12">
        <v>6</v>
      </c>
      <c r="B7" s="11" t="s">
        <v>133</v>
      </c>
    </row>
    <row r="8" spans="1:2" ht="63" x14ac:dyDescent="0.25">
      <c r="A8" s="12">
        <v>7</v>
      </c>
      <c r="B8" s="11" t="s">
        <v>134</v>
      </c>
    </row>
    <row r="9" spans="1:2" ht="47.25" x14ac:dyDescent="0.25">
      <c r="A9" s="12">
        <v>8</v>
      </c>
      <c r="B9" s="11" t="s">
        <v>135</v>
      </c>
    </row>
    <row r="10" spans="1:2" x14ac:dyDescent="0.25">
      <c r="B10" s="12" t="s">
        <v>140</v>
      </c>
    </row>
    <row r="11" spans="1:2" x14ac:dyDescent="0.25">
      <c r="B11" s="4" t="s">
        <v>141</v>
      </c>
    </row>
    <row r="12" spans="1:2" x14ac:dyDescent="0.25">
      <c r="B12" s="4" t="s">
        <v>142</v>
      </c>
    </row>
    <row r="13" spans="1:2" x14ac:dyDescent="0.25">
      <c r="B13" s="4" t="s">
        <v>143</v>
      </c>
    </row>
    <row r="14" spans="1:2" x14ac:dyDescent="0.25">
      <c r="B14" s="4" t="s">
        <v>144</v>
      </c>
    </row>
    <row r="15" spans="1:2" x14ac:dyDescent="0.25">
      <c r="B15" s="4" t="s">
        <v>145</v>
      </c>
    </row>
  </sheetData>
  <sheetProtection sheet="1" objects="1" scenarios="1" selectLockedCells="1" selectUnlockedCells="1"/>
  <printOptions gridLine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 © John Cato and Dr Peter Tobin, 2015. All right reserved.</oddFooter>
  </headerFooter>
  <customProperties>
    <customPr name="SSCSheetTrackingNo" r:id="rId2"/>
  </customPropertie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12"/>
  <sheetViews>
    <sheetView topLeftCell="A16" zoomScaleNormal="100" zoomScalePageLayoutView="80" workbookViewId="0">
      <selection activeCell="E2" sqref="E2"/>
    </sheetView>
  </sheetViews>
  <sheetFormatPr defaultColWidth="9.140625" defaultRowHeight="15.75" x14ac:dyDescent="0.25"/>
  <cols>
    <col min="1" max="1" width="25.42578125" style="13" customWidth="1"/>
    <col min="2" max="2" width="109" style="13" customWidth="1"/>
    <col min="3" max="16384" width="9.140625" style="13"/>
  </cols>
  <sheetData>
    <row r="1" spans="1:2" s="12" customFormat="1" x14ac:dyDescent="0.25">
      <c r="A1" s="12" t="s">
        <v>122</v>
      </c>
      <c r="B1" s="12" t="s">
        <v>123</v>
      </c>
    </row>
    <row r="2" spans="1:2" ht="63" x14ac:dyDescent="0.25">
      <c r="A2" s="19" t="s">
        <v>3</v>
      </c>
      <c r="B2" s="11" t="s">
        <v>121</v>
      </c>
    </row>
    <row r="3" spans="1:2" ht="47.25" x14ac:dyDescent="0.25">
      <c r="A3" s="19" t="s">
        <v>4</v>
      </c>
      <c r="B3" s="11" t="s">
        <v>120</v>
      </c>
    </row>
    <row r="4" spans="1:2" ht="47.25" x14ac:dyDescent="0.25">
      <c r="A4" s="19" t="s">
        <v>5</v>
      </c>
      <c r="B4" s="11" t="s">
        <v>119</v>
      </c>
    </row>
    <row r="5" spans="1:2" ht="63" x14ac:dyDescent="0.25">
      <c r="A5" s="19" t="s">
        <v>6</v>
      </c>
      <c r="B5" s="18" t="s">
        <v>118</v>
      </c>
    </row>
    <row r="6" spans="1:2" x14ac:dyDescent="0.25">
      <c r="A6" s="19" t="s">
        <v>7</v>
      </c>
      <c r="B6" s="13" t="s">
        <v>136</v>
      </c>
    </row>
    <row r="7" spans="1:2" x14ac:dyDescent="0.25">
      <c r="A7" s="19" t="s">
        <v>137</v>
      </c>
    </row>
    <row r="8" spans="1:2" x14ac:dyDescent="0.25">
      <c r="A8" s="13" t="s">
        <v>3</v>
      </c>
    </row>
    <row r="9" spans="1:2" x14ac:dyDescent="0.25">
      <c r="A9" s="13" t="s">
        <v>4</v>
      </c>
    </row>
    <row r="10" spans="1:2" x14ac:dyDescent="0.25">
      <c r="A10" s="13" t="s">
        <v>5</v>
      </c>
    </row>
    <row r="11" spans="1:2" x14ac:dyDescent="0.25">
      <c r="A11" s="13" t="s">
        <v>6</v>
      </c>
    </row>
    <row r="12" spans="1:2" x14ac:dyDescent="0.25">
      <c r="A12" s="13" t="s">
        <v>7</v>
      </c>
    </row>
  </sheetData>
  <sheetProtection selectLockedCells="1" selectUnlockedCells="1"/>
  <printOptions gridLines="1"/>
  <pageMargins left="0.70866141732283472" right="0.70866141732283472" top="0.74803149606299213" bottom="0.74803149606299213" header="0.31496062992125984" footer="0.31496062992125984"/>
  <pageSetup scale="90" orientation="landscape" verticalDpi="0" r:id="rId1"/>
  <headerFooter>
    <oddHeader>&amp;L&amp;A&amp;C&amp;F&amp;R&amp;P</oddHeader>
    <oddFooter>&amp;C © John Cato and Dr Peter Tobin, 2015. All right reserved.</oddFooter>
  </headerFooter>
  <customProperties>
    <customPr name="SSCSheetTrackingNo" r:id="rId2"/>
  </customProperties>
  <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4"/>
  <sheetViews>
    <sheetView topLeftCell="A16" zoomScale="110" zoomScaleNormal="110" workbookViewId="0">
      <selection activeCell="C2" sqref="C2"/>
    </sheetView>
  </sheetViews>
  <sheetFormatPr defaultRowHeight="15" x14ac:dyDescent="0.25"/>
  <cols>
    <col min="1" max="1" width="6.5703125" style="10" customWidth="1"/>
    <col min="2" max="2" width="31.140625" customWidth="1"/>
    <col min="3" max="3" width="19.85546875" customWidth="1"/>
    <col min="4" max="4" width="66" customWidth="1"/>
  </cols>
  <sheetData>
    <row r="1" spans="1:4" ht="15.75" x14ac:dyDescent="0.25">
      <c r="A1" s="10" t="s">
        <v>124</v>
      </c>
      <c r="B1" s="14" t="s">
        <v>114</v>
      </c>
      <c r="C1" s="14" t="s">
        <v>138</v>
      </c>
      <c r="D1" s="14" t="s">
        <v>115</v>
      </c>
    </row>
    <row r="2" spans="1:4" ht="15.75" x14ac:dyDescent="0.25">
      <c r="A2" s="10">
        <v>1</v>
      </c>
      <c r="B2" s="4" t="s">
        <v>8</v>
      </c>
      <c r="C2" s="15"/>
      <c r="D2" s="16"/>
    </row>
    <row r="3" spans="1:4" ht="15.75" x14ac:dyDescent="0.25">
      <c r="A3" s="10">
        <v>2</v>
      </c>
      <c r="B3" s="4" t="s">
        <v>9</v>
      </c>
      <c r="C3" s="15"/>
      <c r="D3" s="16"/>
    </row>
    <row r="4" spans="1:4" ht="15.75" x14ac:dyDescent="0.25">
      <c r="A4" s="10">
        <v>3</v>
      </c>
      <c r="B4" s="4" t="s">
        <v>10</v>
      </c>
      <c r="C4" s="15"/>
      <c r="D4" s="16"/>
    </row>
    <row r="5" spans="1:4" ht="15.75" x14ac:dyDescent="0.25">
      <c r="A5" s="10">
        <v>4</v>
      </c>
      <c r="B5" s="4" t="s">
        <v>11</v>
      </c>
      <c r="C5" s="15"/>
      <c r="D5" s="16"/>
    </row>
    <row r="6" spans="1:4" ht="15.75" x14ac:dyDescent="0.25">
      <c r="A6" s="10">
        <v>5</v>
      </c>
      <c r="B6" s="4" t="s">
        <v>12</v>
      </c>
      <c r="C6" s="15"/>
      <c r="D6" s="16"/>
    </row>
    <row r="7" spans="1:4" ht="15.75" x14ac:dyDescent="0.25">
      <c r="A7" s="10">
        <v>6</v>
      </c>
      <c r="B7" s="4" t="s">
        <v>13</v>
      </c>
      <c r="C7" s="15"/>
      <c r="D7" s="16"/>
    </row>
    <row r="8" spans="1:4" ht="15.75" x14ac:dyDescent="0.25">
      <c r="A8" s="10">
        <v>7</v>
      </c>
      <c r="B8" s="4" t="s">
        <v>14</v>
      </c>
      <c r="C8" s="15"/>
      <c r="D8" s="16"/>
    </row>
    <row r="9" spans="1:4" s="9" customFormat="1" ht="15.75" x14ac:dyDescent="0.25">
      <c r="A9" s="10" t="s">
        <v>124</v>
      </c>
      <c r="B9" s="14" t="s">
        <v>139</v>
      </c>
      <c r="C9" s="14" t="s">
        <v>138</v>
      </c>
      <c r="D9" s="14" t="s">
        <v>115</v>
      </c>
    </row>
    <row r="10" spans="1:4" ht="15.75" x14ac:dyDescent="0.25">
      <c r="A10" s="10">
        <v>1</v>
      </c>
      <c r="B10" s="4" t="s">
        <v>8</v>
      </c>
      <c r="C10" s="15"/>
      <c r="D10" s="16"/>
    </row>
    <row r="11" spans="1:4" ht="15.75" x14ac:dyDescent="0.25">
      <c r="A11" s="10">
        <v>2</v>
      </c>
      <c r="B11" s="4" t="s">
        <v>15</v>
      </c>
      <c r="C11" s="15"/>
      <c r="D11" s="16"/>
    </row>
    <row r="12" spans="1:4" ht="15.75" x14ac:dyDescent="0.25">
      <c r="A12" s="10">
        <v>3</v>
      </c>
      <c r="B12" s="4" t="s">
        <v>16</v>
      </c>
      <c r="C12" s="15"/>
      <c r="D12" s="16"/>
    </row>
    <row r="13" spans="1:4" ht="15.75" x14ac:dyDescent="0.25">
      <c r="A13" s="10">
        <v>4</v>
      </c>
      <c r="B13" s="4" t="s">
        <v>17</v>
      </c>
      <c r="C13" s="15"/>
      <c r="D13" s="16"/>
    </row>
    <row r="14" spans="1:4" ht="15.75" x14ac:dyDescent="0.25">
      <c r="A14" s="10">
        <v>5</v>
      </c>
      <c r="B14" s="4" t="s">
        <v>18</v>
      </c>
      <c r="C14" s="15"/>
      <c r="D14" s="16"/>
    </row>
    <row r="15" spans="1:4" ht="15.75" x14ac:dyDescent="0.25">
      <c r="A15" s="10">
        <v>6</v>
      </c>
      <c r="B15" s="4" t="s">
        <v>19</v>
      </c>
      <c r="C15" s="15"/>
      <c r="D15" s="16"/>
    </row>
    <row r="16" spans="1:4" ht="15.75" x14ac:dyDescent="0.25">
      <c r="A16" s="10">
        <v>7</v>
      </c>
      <c r="B16" s="4" t="s">
        <v>20</v>
      </c>
      <c r="C16" s="15"/>
      <c r="D16" s="16"/>
    </row>
    <row r="17" spans="1:4" ht="15.75" x14ac:dyDescent="0.25">
      <c r="A17" s="10">
        <v>8</v>
      </c>
      <c r="B17" s="4" t="s">
        <v>21</v>
      </c>
      <c r="C17" s="15"/>
      <c r="D17" s="16"/>
    </row>
    <row r="18" spans="1:4" x14ac:dyDescent="0.25">
      <c r="B18" s="6" t="s">
        <v>3</v>
      </c>
      <c r="C18" s="10">
        <f>COUNTIF(C1:C17,"High assurance")</f>
        <v>0</v>
      </c>
    </row>
    <row r="19" spans="1:4" x14ac:dyDescent="0.25">
      <c r="B19" s="6" t="s">
        <v>4</v>
      </c>
      <c r="C19" s="10">
        <f>COUNTIF(C1:C17,"Reasonable assurance")</f>
        <v>0</v>
      </c>
    </row>
    <row r="20" spans="1:4" x14ac:dyDescent="0.25">
      <c r="B20" s="6" t="s">
        <v>5</v>
      </c>
      <c r="C20" s="10">
        <f>COUNTIF(C1:C17,"Limited assurance")</f>
        <v>0</v>
      </c>
    </row>
    <row r="21" spans="1:4" x14ac:dyDescent="0.25">
      <c r="B21" s="15" t="s">
        <v>6</v>
      </c>
      <c r="C21" s="10">
        <f>COUNTIF(C1:C17,"Very limited assurance")</f>
        <v>0</v>
      </c>
    </row>
    <row r="22" spans="1:4" x14ac:dyDescent="0.25">
      <c r="B22" s="7" t="s">
        <v>7</v>
      </c>
      <c r="C22" s="10">
        <f>COUNTIF(C1:C17,"not applicable")</f>
        <v>0</v>
      </c>
    </row>
    <row r="23" spans="1:4" x14ac:dyDescent="0.25">
      <c r="B23" s="6" t="s">
        <v>112</v>
      </c>
      <c r="C23" s="10">
        <f>SUM(C18:C22)</f>
        <v>0</v>
      </c>
    </row>
    <row r="24" spans="1:4" x14ac:dyDescent="0.25">
      <c r="B24" s="21" t="s">
        <v>147</v>
      </c>
      <c r="C24" s="22" t="e">
        <f>SUM(C18/C23)</f>
        <v>#DIV/0!</v>
      </c>
    </row>
  </sheetData>
  <sheetProtection selectLockedCells="1"/>
  <conditionalFormatting sqref="B20 C2:C8 C10:C17">
    <cfRule type="containsText" dxfId="627" priority="52" operator="containsText" text="Limited assurance">
      <formula>NOT(ISERROR(SEARCH("Limited assurance",B2)))</formula>
    </cfRule>
  </conditionalFormatting>
  <conditionalFormatting sqref="B18 C2:C8 C10:C17">
    <cfRule type="containsText" dxfId="626" priority="51" operator="containsText" text="High assurance">
      <formula>NOT(ISERROR(SEARCH("High assurance",B2)))</formula>
    </cfRule>
  </conditionalFormatting>
  <conditionalFormatting sqref="B19 C2:C8 C10:C17">
    <cfRule type="containsText" dxfId="625" priority="50" operator="containsText" text="Reasonable assurance">
      <formula>NOT(ISERROR(SEARCH("Reasonable assurance",B2)))</formula>
    </cfRule>
  </conditionalFormatting>
  <conditionalFormatting sqref="C13">
    <cfRule type="containsText" dxfId="624" priority="48" operator="containsText" text="Very limited assurance">
      <formula>NOT(ISERROR(SEARCH("Very limited assurance",C13)))</formula>
    </cfRule>
  </conditionalFormatting>
  <conditionalFormatting sqref="C14:C17">
    <cfRule type="containsText" dxfId="623" priority="42" operator="containsText" text="Very limited assurance">
      <formula>NOT(ISERROR(SEARCH("Very limited assurance",C14)))</formula>
    </cfRule>
  </conditionalFormatting>
  <conditionalFormatting sqref="C14:C17">
    <cfRule type="containsText" dxfId="622" priority="41" operator="containsText" text="Limited assurance">
      <formula>NOT(ISERROR(SEARCH("Limited assurance",C14)))</formula>
    </cfRule>
  </conditionalFormatting>
  <conditionalFormatting sqref="C14:C17">
    <cfRule type="containsText" dxfId="621" priority="40" operator="containsText" text="High assurance">
      <formula>NOT(ISERROR(SEARCH("High assurance",C14)))</formula>
    </cfRule>
  </conditionalFormatting>
  <conditionalFormatting sqref="C14:C17">
    <cfRule type="containsText" dxfId="620" priority="39" operator="containsText" text="Reasonable assurance">
      <formula>NOT(ISERROR(SEARCH("Reasonable assurance",C14)))</formula>
    </cfRule>
  </conditionalFormatting>
  <conditionalFormatting sqref="C14:C17">
    <cfRule type="containsText" dxfId="619" priority="38" operator="containsText" text="Very limited assurance">
      <formula>NOT(ISERROR(SEARCH("Very limited assurance",C14)))</formula>
    </cfRule>
  </conditionalFormatting>
  <conditionalFormatting sqref="C2:C8">
    <cfRule type="containsText" dxfId="618" priority="37" operator="containsText" text="Very limited assurance">
      <formula>NOT(ISERROR(SEARCH("Very limited assurance",C2)))</formula>
    </cfRule>
  </conditionalFormatting>
  <conditionalFormatting sqref="C10:C17">
    <cfRule type="containsText" dxfId="617" priority="36" operator="containsText" text="Very limited assurance">
      <formula>NOT(ISERROR(SEARCH("Very limited assurance",C10)))</formula>
    </cfRule>
  </conditionalFormatting>
  <conditionalFormatting sqref="B21">
    <cfRule type="containsText" dxfId="616" priority="35" operator="containsText" text="Very limited assurance">
      <formula>NOT(ISERROR(SEARCH("Very limited assurance",B21)))</formula>
    </cfRule>
  </conditionalFormatting>
  <conditionalFormatting sqref="B21">
    <cfRule type="containsText" dxfId="615" priority="34" operator="containsText" text="Very limited assurance">
      <formula>NOT(ISERROR(SEARCH("Very limited assurance",B21)))</formula>
    </cfRule>
  </conditionalFormatting>
  <conditionalFormatting sqref="B21">
    <cfRule type="containsText" dxfId="614" priority="33" operator="containsText" text="Limited assurance">
      <formula>NOT(ISERROR(SEARCH("Limited assurance",B21)))</formula>
    </cfRule>
  </conditionalFormatting>
  <conditionalFormatting sqref="B21">
    <cfRule type="containsText" dxfId="613" priority="32" operator="containsText" text="High assurance">
      <formula>NOT(ISERROR(SEARCH("High assurance",B21)))</formula>
    </cfRule>
  </conditionalFormatting>
  <conditionalFormatting sqref="B21">
    <cfRule type="containsText" dxfId="612" priority="31" operator="containsText" text="Reasonable assurance">
      <formula>NOT(ISERROR(SEARCH("Reasonable assurance",B21)))</formula>
    </cfRule>
  </conditionalFormatting>
  <conditionalFormatting sqref="B21">
    <cfRule type="containsText" dxfId="611" priority="30" operator="containsText" text="Very limited assurance">
      <formula>NOT(ISERROR(SEARCH("Very limited assurance",B21)))</formula>
    </cfRule>
  </conditionalFormatting>
  <conditionalFormatting sqref="B21">
    <cfRule type="containsText" dxfId="610" priority="29" operator="containsText" text="Limited assurance">
      <formula>NOT(ISERROR(SEARCH("Limited assurance",B21)))</formula>
    </cfRule>
  </conditionalFormatting>
  <conditionalFormatting sqref="B21">
    <cfRule type="containsText" dxfId="609" priority="28" operator="containsText" text="High assurance">
      <formula>NOT(ISERROR(SEARCH("High assurance",B21)))</formula>
    </cfRule>
  </conditionalFormatting>
  <conditionalFormatting sqref="B21">
    <cfRule type="containsText" dxfId="608" priority="27" operator="containsText" text="Reasonable assurance">
      <formula>NOT(ISERROR(SEARCH("Reasonable assurance",B21)))</formula>
    </cfRule>
  </conditionalFormatting>
  <conditionalFormatting sqref="B21">
    <cfRule type="containsText" dxfId="607" priority="26" operator="containsText" text="Very limited assurance">
      <formula>NOT(ISERROR(SEARCH("Very limited assurance",B21)))</formula>
    </cfRule>
  </conditionalFormatting>
  <conditionalFormatting sqref="B21">
    <cfRule type="containsText" dxfId="606" priority="25" operator="containsText" text="Limited assurance">
      <formula>NOT(ISERROR(SEARCH("Limited assurance",B21)))</formula>
    </cfRule>
  </conditionalFormatting>
  <conditionalFormatting sqref="B21">
    <cfRule type="containsText" dxfId="605" priority="24" operator="containsText" text="High assurance">
      <formula>NOT(ISERROR(SEARCH("High assurance",B21)))</formula>
    </cfRule>
  </conditionalFormatting>
  <conditionalFormatting sqref="B21">
    <cfRule type="containsText" dxfId="604" priority="23" operator="containsText" text="Reasonable assurance">
      <formula>NOT(ISERROR(SEARCH("Reasonable assurance",B21)))</formula>
    </cfRule>
  </conditionalFormatting>
  <conditionalFormatting sqref="B21">
    <cfRule type="containsText" dxfId="603" priority="22" operator="containsText" text="Limited assurance">
      <formula>NOT(ISERROR(SEARCH("Limited assurance",B21)))</formula>
    </cfRule>
  </conditionalFormatting>
  <conditionalFormatting sqref="B21">
    <cfRule type="containsText" dxfId="602" priority="21" operator="containsText" text="High assurance">
      <formula>NOT(ISERROR(SEARCH("High assurance",B21)))</formula>
    </cfRule>
  </conditionalFormatting>
  <conditionalFormatting sqref="B21">
    <cfRule type="containsText" dxfId="601" priority="20" operator="containsText" text="Reasonable assurance">
      <formula>NOT(ISERROR(SEARCH("Reasonable assurance",B21)))</formula>
    </cfRule>
  </conditionalFormatting>
  <conditionalFormatting sqref="B21">
    <cfRule type="containsText" dxfId="600" priority="19" operator="containsText" text="Very limited assurance">
      <formula>NOT(ISERROR(SEARCH("Very limited assurance",B21)))</formula>
    </cfRule>
  </conditionalFormatting>
  <conditionalFormatting sqref="C10:C17">
    <cfRule type="containsText" dxfId="599" priority="18" operator="containsText" text="Very limited assurance">
      <formula>NOT(ISERROR(SEARCH("Very limited assurance",C10)))</formula>
    </cfRule>
  </conditionalFormatting>
  <conditionalFormatting sqref="C2:C7">
    <cfRule type="containsText" dxfId="598" priority="17" operator="containsText" text="Limited assurance">
      <formula>NOT(ISERROR(SEARCH("Limited assurance",C2)))</formula>
    </cfRule>
  </conditionalFormatting>
  <conditionalFormatting sqref="C2:C7">
    <cfRule type="containsText" dxfId="597" priority="16" operator="containsText" text="High assurance">
      <formula>NOT(ISERROR(SEARCH("High assurance",C2)))</formula>
    </cfRule>
  </conditionalFormatting>
  <conditionalFormatting sqref="C2:C7">
    <cfRule type="containsText" dxfId="596" priority="15" operator="containsText" text="Reasonable assurance">
      <formula>NOT(ISERROR(SEARCH("Reasonable assurance",C2)))</formula>
    </cfRule>
  </conditionalFormatting>
  <conditionalFormatting sqref="C2:C7">
    <cfRule type="containsText" dxfId="595" priority="14" operator="containsText" text="Very limited assurance">
      <formula>NOT(ISERROR(SEARCH("Very limited assurance",C2)))</formula>
    </cfRule>
  </conditionalFormatting>
  <conditionalFormatting sqref="C2:C7">
    <cfRule type="containsText" dxfId="594" priority="13" operator="containsText" text="Limited assurance">
      <formula>NOT(ISERROR(SEARCH("Limited assurance",C2)))</formula>
    </cfRule>
  </conditionalFormatting>
  <conditionalFormatting sqref="C2:C7">
    <cfRule type="containsText" dxfId="593" priority="12" operator="containsText" text="High assurance">
      <formula>NOT(ISERROR(SEARCH("High assurance",C2)))</formula>
    </cfRule>
  </conditionalFormatting>
  <conditionalFormatting sqref="C2:C7">
    <cfRule type="containsText" dxfId="592" priority="11" operator="containsText" text="Reasonable assurance">
      <formula>NOT(ISERROR(SEARCH("Reasonable assurance",C2)))</formula>
    </cfRule>
  </conditionalFormatting>
  <conditionalFormatting sqref="C2:C7">
    <cfRule type="containsText" dxfId="591" priority="10" operator="containsText" text="Very limited assurance">
      <formula>NOT(ISERROR(SEARCH("Very limited assurance",C2)))</formula>
    </cfRule>
  </conditionalFormatting>
  <conditionalFormatting sqref="C10:C17">
    <cfRule type="containsText" dxfId="590" priority="9" operator="containsText" text="Very limited assurance">
      <formula>NOT(ISERROR(SEARCH("Very limited assurance",C10)))</formula>
    </cfRule>
  </conditionalFormatting>
  <conditionalFormatting sqref="C10:C17">
    <cfRule type="containsText" dxfId="589" priority="8" operator="containsText" text="Limited assurance">
      <formula>NOT(ISERROR(SEARCH("Limited assurance",C10)))</formula>
    </cfRule>
  </conditionalFormatting>
  <conditionalFormatting sqref="C10:C17">
    <cfRule type="containsText" dxfId="588" priority="7" operator="containsText" text="High assurance">
      <formula>NOT(ISERROR(SEARCH("High assurance",C10)))</formula>
    </cfRule>
  </conditionalFormatting>
  <conditionalFormatting sqref="C10:C17">
    <cfRule type="containsText" dxfId="587" priority="6" operator="containsText" text="Reasonable assurance">
      <formula>NOT(ISERROR(SEARCH("Reasonable assurance",C10)))</formula>
    </cfRule>
  </conditionalFormatting>
  <conditionalFormatting sqref="C10:C17">
    <cfRule type="containsText" dxfId="586" priority="5" operator="containsText" text="Very limited assurance">
      <formula>NOT(ISERROR(SEARCH("Very limited assurance",C10)))</formula>
    </cfRule>
  </conditionalFormatting>
  <conditionalFormatting sqref="C10:C17">
    <cfRule type="containsText" dxfId="585" priority="4" operator="containsText" text="Limited assurance">
      <formula>NOT(ISERROR(SEARCH("Limited assurance",C10)))</formula>
    </cfRule>
  </conditionalFormatting>
  <conditionalFormatting sqref="C10:C17">
    <cfRule type="containsText" dxfId="584" priority="3" operator="containsText" text="High assurance">
      <formula>NOT(ISERROR(SEARCH("High assurance",C10)))</formula>
    </cfRule>
  </conditionalFormatting>
  <conditionalFormatting sqref="C10:C17">
    <cfRule type="containsText" dxfId="583" priority="2" operator="containsText" text="Reasonable assurance">
      <formula>NOT(ISERROR(SEARCH("Reasonable assurance",C10)))</formula>
    </cfRule>
  </conditionalFormatting>
  <conditionalFormatting sqref="C10:C17">
    <cfRule type="containsText" dxfId="582" priority="1" operator="containsText" text="Very limited assurance">
      <formula>NOT(ISERROR(SEARCH("Very limited assurance",C10)))</formula>
    </cfRule>
  </conditionalFormatting>
  <dataValidations count="1">
    <dataValidation type="list" allowBlank="1" showInputMessage="1" showErrorMessage="1" sqref="C2:C8 C10:C17">
      <formula1>rating</formula1>
    </dataValidation>
  </dataValidations>
  <printOptions gridLines="1"/>
  <pageMargins left="0.70866141732283472" right="0.70866141732283472" top="0.74803149606299213" bottom="0.74803149606299213" header="0.31496062992125984" footer="0.31496062992125984"/>
  <pageSetup scale="87" orientation="landscape" verticalDpi="0" r:id="rId1"/>
  <headerFooter>
    <oddHeader>&amp;L&amp;A&amp;C&amp;F&amp;R&amp;P</oddHeader>
    <oddFooter>&amp;C © John Cato and Dr Peter Tobin, 2015. All right reserved.</oddFooter>
  </headerFooter>
  <customProperties>
    <customPr name="SSCSheetTrackingNo" r:id="rId2"/>
  </customProperties>
  <drawing r:id="rId3"/>
  <legacyDrawing r:id="rId4"/>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4"/>
  <sheetViews>
    <sheetView zoomScaleNormal="100" workbookViewId="0">
      <selection activeCell="C10" sqref="C10:C14"/>
    </sheetView>
  </sheetViews>
  <sheetFormatPr defaultRowHeight="15" x14ac:dyDescent="0.25"/>
  <cols>
    <col min="1" max="1" width="6.5703125" style="10" customWidth="1"/>
    <col min="2" max="2" width="36.42578125" customWidth="1"/>
    <col min="3" max="3" width="24.7109375" customWidth="1"/>
    <col min="4" max="4" width="66.5703125" customWidth="1"/>
  </cols>
  <sheetData>
    <row r="1" spans="1:4" ht="15.75" x14ac:dyDescent="0.25">
      <c r="A1" s="10" t="s">
        <v>124</v>
      </c>
      <c r="B1" s="14" t="s">
        <v>114</v>
      </c>
      <c r="C1" s="14" t="s">
        <v>138</v>
      </c>
      <c r="D1" s="14" t="s">
        <v>115</v>
      </c>
    </row>
    <row r="2" spans="1:4" ht="15.75" x14ac:dyDescent="0.25">
      <c r="A2" s="10">
        <v>1</v>
      </c>
      <c r="B2" s="4" t="s">
        <v>22</v>
      </c>
      <c r="C2" s="15"/>
      <c r="D2" s="16"/>
    </row>
    <row r="3" spans="1:4" ht="15.75" x14ac:dyDescent="0.25">
      <c r="A3" s="10">
        <v>2</v>
      </c>
      <c r="B3" s="4" t="s">
        <v>23</v>
      </c>
      <c r="C3" s="15"/>
      <c r="D3" s="16"/>
    </row>
    <row r="4" spans="1:4" ht="15.75" x14ac:dyDescent="0.25">
      <c r="A4" s="10">
        <v>3</v>
      </c>
      <c r="B4" s="4" t="s">
        <v>24</v>
      </c>
      <c r="C4" s="15"/>
      <c r="D4" s="16"/>
    </row>
    <row r="5" spans="1:4" ht="15.75" x14ac:dyDescent="0.25">
      <c r="A5" s="10">
        <v>4</v>
      </c>
      <c r="B5" s="4" t="s">
        <v>25</v>
      </c>
      <c r="C5" s="15"/>
      <c r="D5" s="16"/>
    </row>
    <row r="6" spans="1:4" ht="15.75" x14ac:dyDescent="0.25">
      <c r="A6" s="10">
        <v>5</v>
      </c>
      <c r="B6" s="4" t="s">
        <v>26</v>
      </c>
      <c r="C6" s="15"/>
      <c r="D6" s="16"/>
    </row>
    <row r="7" spans="1:4" ht="15.75" x14ac:dyDescent="0.25">
      <c r="A7" s="10">
        <v>6</v>
      </c>
      <c r="B7" s="4" t="s">
        <v>27</v>
      </c>
      <c r="C7" s="15"/>
      <c r="D7" s="16"/>
    </row>
    <row r="8" spans="1:4" ht="15.75" x14ac:dyDescent="0.25">
      <c r="A8" s="10">
        <v>7</v>
      </c>
      <c r="B8" s="4" t="s">
        <v>28</v>
      </c>
      <c r="C8" s="15"/>
      <c r="D8" s="16"/>
    </row>
    <row r="9" spans="1:4" ht="15.75" x14ac:dyDescent="0.25">
      <c r="A9" s="10" t="s">
        <v>124</v>
      </c>
      <c r="B9" s="14" t="s">
        <v>139</v>
      </c>
      <c r="C9" s="14" t="s">
        <v>138</v>
      </c>
      <c r="D9" s="14" t="s">
        <v>115</v>
      </c>
    </row>
    <row r="10" spans="1:4" ht="15.75" x14ac:dyDescent="0.25">
      <c r="A10" s="10">
        <v>1</v>
      </c>
      <c r="B10" s="4" t="s">
        <v>29</v>
      </c>
      <c r="C10" s="15"/>
      <c r="D10" s="16"/>
    </row>
    <row r="11" spans="1:4" ht="15.75" x14ac:dyDescent="0.25">
      <c r="A11" s="10">
        <v>2</v>
      </c>
      <c r="B11" s="4" t="s">
        <v>30</v>
      </c>
      <c r="C11" s="15"/>
      <c r="D11" s="16"/>
    </row>
    <row r="12" spans="1:4" ht="15.75" x14ac:dyDescent="0.25">
      <c r="A12" s="10">
        <v>3</v>
      </c>
      <c r="B12" s="4" t="s">
        <v>31</v>
      </c>
      <c r="C12" s="15"/>
      <c r="D12" s="16"/>
    </row>
    <row r="13" spans="1:4" ht="15.75" x14ac:dyDescent="0.25">
      <c r="A13" s="10">
        <v>4</v>
      </c>
      <c r="B13" s="4" t="s">
        <v>32</v>
      </c>
      <c r="C13" s="15"/>
      <c r="D13" s="16"/>
    </row>
    <row r="14" spans="1:4" ht="15.75" x14ac:dyDescent="0.25">
      <c r="A14" s="10">
        <v>5</v>
      </c>
      <c r="B14" s="4" t="s">
        <v>33</v>
      </c>
      <c r="C14" s="15"/>
      <c r="D14" s="16"/>
    </row>
    <row r="15" spans="1:4" x14ac:dyDescent="0.25">
      <c r="B15" s="6" t="s">
        <v>3</v>
      </c>
      <c r="C15" s="10">
        <f>COUNTIF(C1:C14,"High assurance")</f>
        <v>0</v>
      </c>
    </row>
    <row r="16" spans="1:4" x14ac:dyDescent="0.25">
      <c r="B16" s="6" t="s">
        <v>4</v>
      </c>
      <c r="C16" s="10">
        <f>COUNTIF(C1:C14,"Reasonable assurance")</f>
        <v>0</v>
      </c>
    </row>
    <row r="17" spans="2:3" x14ac:dyDescent="0.25">
      <c r="B17" s="6" t="s">
        <v>5</v>
      </c>
      <c r="C17" s="10">
        <f>COUNTIF(C1:C14,"Limited assurance")</f>
        <v>0</v>
      </c>
    </row>
    <row r="18" spans="2:3" x14ac:dyDescent="0.25">
      <c r="B18" s="15" t="s">
        <v>6</v>
      </c>
      <c r="C18" s="10">
        <f>COUNTIF(C1:C14,"Very limited assurance")</f>
        <v>0</v>
      </c>
    </row>
    <row r="19" spans="2:3" x14ac:dyDescent="0.25">
      <c r="B19" s="6" t="s">
        <v>7</v>
      </c>
      <c r="C19" s="10">
        <f>COUNTIF(C2:C14,"Not applicable")</f>
        <v>0</v>
      </c>
    </row>
    <row r="20" spans="2:3" x14ac:dyDescent="0.25">
      <c r="B20" s="6" t="s">
        <v>112</v>
      </c>
      <c r="C20" s="10">
        <f>SUM(C15:C19)</f>
        <v>0</v>
      </c>
    </row>
    <row r="21" spans="2:3" x14ac:dyDescent="0.25">
      <c r="B21" s="21" t="s">
        <v>147</v>
      </c>
      <c r="C21" s="22" t="e">
        <f>SUM(C15/C20)</f>
        <v>#DIV/0!</v>
      </c>
    </row>
    <row r="22" spans="2:3" x14ac:dyDescent="0.25">
      <c r="B22" s="6"/>
    </row>
    <row r="23" spans="2:3" x14ac:dyDescent="0.25">
      <c r="B23" s="6"/>
    </row>
    <row r="24" spans="2:3" x14ac:dyDescent="0.25">
      <c r="B24" s="6"/>
    </row>
  </sheetData>
  <sheetProtection sheet="1" objects="1" scenarios="1" selectLockedCells="1"/>
  <conditionalFormatting sqref="B18 C2:C8 C10:C14">
    <cfRule type="containsText" dxfId="581" priority="84" operator="containsText" text="Very limited assurance">
      <formula>NOT(ISERROR(SEARCH("Very limited assurance",B2)))</formula>
    </cfRule>
  </conditionalFormatting>
  <conditionalFormatting sqref="B17 C2:C8 C10:C14">
    <cfRule type="containsText" dxfId="580" priority="83" operator="containsText" text="Limited assurance">
      <formula>NOT(ISERROR(SEARCH("Limited assurance",B2)))</formula>
    </cfRule>
  </conditionalFormatting>
  <conditionalFormatting sqref="B15 C2:C8 C10:C14">
    <cfRule type="containsText" dxfId="579" priority="82" operator="containsText" text="High assurance">
      <formula>NOT(ISERROR(SEARCH("High assurance",B2)))</formula>
    </cfRule>
  </conditionalFormatting>
  <conditionalFormatting sqref="B16 C2:C8 C10:C14">
    <cfRule type="containsText" dxfId="578" priority="81" operator="containsText" text="Reasonable assurance">
      <formula>NOT(ISERROR(SEARCH("Reasonable assurance",B2)))</formula>
    </cfRule>
  </conditionalFormatting>
  <conditionalFormatting sqref="C2:C8">
    <cfRule type="containsText" dxfId="577" priority="57" operator="containsText" text="Limited assurance">
      <formula>NOT(ISERROR(SEARCH("Limited assurance",C2)))</formula>
    </cfRule>
  </conditionalFormatting>
  <conditionalFormatting sqref="C2:C8">
    <cfRule type="containsText" dxfId="576" priority="56" operator="containsText" text="High assurance">
      <formula>NOT(ISERROR(SEARCH("High assurance",C2)))</formula>
    </cfRule>
  </conditionalFormatting>
  <conditionalFormatting sqref="C2:C8">
    <cfRule type="containsText" dxfId="575" priority="55" operator="containsText" text="Reasonable assurance">
      <formula>NOT(ISERROR(SEARCH("Reasonable assurance",C2)))</formula>
    </cfRule>
  </conditionalFormatting>
  <conditionalFormatting sqref="C2:C8">
    <cfRule type="containsText" dxfId="574" priority="54" operator="containsText" text="Very limited assurance">
      <formula>NOT(ISERROR(SEARCH("Very limited assurance",C2)))</formula>
    </cfRule>
  </conditionalFormatting>
  <conditionalFormatting sqref="C10:C14">
    <cfRule type="containsText" dxfId="573" priority="53" operator="containsText" text="Limited assurance">
      <formula>NOT(ISERROR(SEARCH("Limited assurance",C10)))</formula>
    </cfRule>
  </conditionalFormatting>
  <conditionalFormatting sqref="C10:C14">
    <cfRule type="containsText" dxfId="572" priority="52" operator="containsText" text="High assurance">
      <formula>NOT(ISERROR(SEARCH("High assurance",C10)))</formula>
    </cfRule>
  </conditionalFormatting>
  <conditionalFormatting sqref="C10:C14">
    <cfRule type="containsText" dxfId="571" priority="51" operator="containsText" text="Reasonable assurance">
      <formula>NOT(ISERROR(SEARCH("Reasonable assurance",C10)))</formula>
    </cfRule>
  </conditionalFormatting>
  <conditionalFormatting sqref="C10:C14">
    <cfRule type="containsText" dxfId="570" priority="50" operator="containsText" text="Very limited assurance">
      <formula>NOT(ISERROR(SEARCH("Very limited assurance",C10)))</formula>
    </cfRule>
  </conditionalFormatting>
  <conditionalFormatting sqref="B18">
    <cfRule type="containsText" dxfId="569" priority="49" operator="containsText" text="Very limited assurance">
      <formula>NOT(ISERROR(SEARCH("Very limited assurance",B18)))</formula>
    </cfRule>
  </conditionalFormatting>
  <conditionalFormatting sqref="B18">
    <cfRule type="containsText" dxfId="568" priority="48" operator="containsText" text="Very limited assurance">
      <formula>NOT(ISERROR(SEARCH("Very limited assurance",B18)))</formula>
    </cfRule>
  </conditionalFormatting>
  <conditionalFormatting sqref="B18">
    <cfRule type="containsText" dxfId="567" priority="47" operator="containsText" text="Limited assurance">
      <formula>NOT(ISERROR(SEARCH("Limited assurance",B18)))</formula>
    </cfRule>
  </conditionalFormatting>
  <conditionalFormatting sqref="B18">
    <cfRule type="containsText" dxfId="566" priority="46" operator="containsText" text="High assurance">
      <formula>NOT(ISERROR(SEARCH("High assurance",B18)))</formula>
    </cfRule>
  </conditionalFormatting>
  <conditionalFormatting sqref="B18">
    <cfRule type="containsText" dxfId="565" priority="45" operator="containsText" text="Reasonable assurance">
      <formula>NOT(ISERROR(SEARCH("Reasonable assurance",B18)))</formula>
    </cfRule>
  </conditionalFormatting>
  <conditionalFormatting sqref="B18">
    <cfRule type="containsText" dxfId="564" priority="44" operator="containsText" text="Very limited assurance">
      <formula>NOT(ISERROR(SEARCH("Very limited assurance",B18)))</formula>
    </cfRule>
  </conditionalFormatting>
  <conditionalFormatting sqref="B18">
    <cfRule type="containsText" dxfId="563" priority="43" operator="containsText" text="Limited assurance">
      <formula>NOT(ISERROR(SEARCH("Limited assurance",B18)))</formula>
    </cfRule>
  </conditionalFormatting>
  <conditionalFormatting sqref="B18">
    <cfRule type="containsText" dxfId="562" priority="42" operator="containsText" text="High assurance">
      <formula>NOT(ISERROR(SEARCH("High assurance",B18)))</formula>
    </cfRule>
  </conditionalFormatting>
  <conditionalFormatting sqref="B18">
    <cfRule type="containsText" dxfId="561" priority="41" operator="containsText" text="Reasonable assurance">
      <formula>NOT(ISERROR(SEARCH("Reasonable assurance",B18)))</formula>
    </cfRule>
  </conditionalFormatting>
  <conditionalFormatting sqref="B18">
    <cfRule type="containsText" dxfId="560" priority="40" operator="containsText" text="Very limited assurance">
      <formula>NOT(ISERROR(SEARCH("Very limited assurance",B18)))</formula>
    </cfRule>
  </conditionalFormatting>
  <conditionalFormatting sqref="B18">
    <cfRule type="containsText" dxfId="559" priority="39" operator="containsText" text="Limited assurance">
      <formula>NOT(ISERROR(SEARCH("Limited assurance",B18)))</formula>
    </cfRule>
  </conditionalFormatting>
  <conditionalFormatting sqref="B18">
    <cfRule type="containsText" dxfId="558" priority="38" operator="containsText" text="High assurance">
      <formula>NOT(ISERROR(SEARCH("High assurance",B18)))</formula>
    </cfRule>
  </conditionalFormatting>
  <conditionalFormatting sqref="B18">
    <cfRule type="containsText" dxfId="557" priority="37" operator="containsText" text="Reasonable assurance">
      <formula>NOT(ISERROR(SEARCH("Reasonable assurance",B18)))</formula>
    </cfRule>
  </conditionalFormatting>
  <conditionalFormatting sqref="B18">
    <cfRule type="containsText" dxfId="556" priority="36" operator="containsText" text="Limited assurance">
      <formula>NOT(ISERROR(SEARCH("Limited assurance",B18)))</formula>
    </cfRule>
  </conditionalFormatting>
  <conditionalFormatting sqref="B18">
    <cfRule type="containsText" dxfId="555" priority="35" operator="containsText" text="High assurance">
      <formula>NOT(ISERROR(SEARCH("High assurance",B18)))</formula>
    </cfRule>
  </conditionalFormatting>
  <conditionalFormatting sqref="B18">
    <cfRule type="containsText" dxfId="554" priority="34" operator="containsText" text="Reasonable assurance">
      <formula>NOT(ISERROR(SEARCH("Reasonable assurance",B18)))</formula>
    </cfRule>
  </conditionalFormatting>
  <conditionalFormatting sqref="B18">
    <cfRule type="containsText" dxfId="553" priority="33" operator="containsText" text="Very limited assurance">
      <formula>NOT(ISERROR(SEARCH("Very limited assurance",B18)))</formula>
    </cfRule>
  </conditionalFormatting>
  <conditionalFormatting sqref="C2:C8">
    <cfRule type="containsText" dxfId="552" priority="32" operator="containsText" text="Limited assurance">
      <formula>NOT(ISERROR(SEARCH("Limited assurance",C2)))</formula>
    </cfRule>
  </conditionalFormatting>
  <conditionalFormatting sqref="C2:C8">
    <cfRule type="containsText" dxfId="551" priority="31" operator="containsText" text="High assurance">
      <formula>NOT(ISERROR(SEARCH("High assurance",C2)))</formula>
    </cfRule>
  </conditionalFormatting>
  <conditionalFormatting sqref="C2:C8">
    <cfRule type="containsText" dxfId="550" priority="30" operator="containsText" text="Reasonable assurance">
      <formula>NOT(ISERROR(SEARCH("Reasonable assurance",C2)))</formula>
    </cfRule>
  </conditionalFormatting>
  <conditionalFormatting sqref="C2:C8">
    <cfRule type="containsText" dxfId="549" priority="29" operator="containsText" text="Very limited assurance">
      <formula>NOT(ISERROR(SEARCH("Very limited assurance",C2)))</formula>
    </cfRule>
  </conditionalFormatting>
  <conditionalFormatting sqref="C10:C14">
    <cfRule type="containsText" dxfId="548" priority="28" operator="containsText" text="Limited assurance">
      <formula>NOT(ISERROR(SEARCH("Limited assurance",C10)))</formula>
    </cfRule>
  </conditionalFormatting>
  <conditionalFormatting sqref="C10:C14">
    <cfRule type="containsText" dxfId="547" priority="27" operator="containsText" text="High assurance">
      <formula>NOT(ISERROR(SEARCH("High assurance",C10)))</formula>
    </cfRule>
  </conditionalFormatting>
  <conditionalFormatting sqref="C10:C14">
    <cfRule type="containsText" dxfId="546" priority="26" operator="containsText" text="Reasonable assurance">
      <formula>NOT(ISERROR(SEARCH("Reasonable assurance",C10)))</formula>
    </cfRule>
  </conditionalFormatting>
  <conditionalFormatting sqref="C10:C14">
    <cfRule type="containsText" dxfId="545" priority="25" operator="containsText" text="Very limited assurance">
      <formula>NOT(ISERROR(SEARCH("Very limited assurance",C10)))</formula>
    </cfRule>
  </conditionalFormatting>
  <conditionalFormatting sqref="C2:C8">
    <cfRule type="containsText" dxfId="544" priority="24" operator="containsText" text="Limited assurance">
      <formula>NOT(ISERROR(SEARCH("Limited assurance",C2)))</formula>
    </cfRule>
  </conditionalFormatting>
  <conditionalFormatting sqref="C2:C8">
    <cfRule type="containsText" dxfId="543" priority="23" operator="containsText" text="High assurance">
      <formula>NOT(ISERROR(SEARCH("High assurance",C2)))</formula>
    </cfRule>
  </conditionalFormatting>
  <conditionalFormatting sqref="C2:C8">
    <cfRule type="containsText" dxfId="542" priority="22" operator="containsText" text="Reasonable assurance">
      <formula>NOT(ISERROR(SEARCH("Reasonable assurance",C2)))</formula>
    </cfRule>
  </conditionalFormatting>
  <conditionalFormatting sqref="C2:C8">
    <cfRule type="containsText" dxfId="541" priority="21" operator="containsText" text="Very limited assurance">
      <formula>NOT(ISERROR(SEARCH("Very limited assurance",C2)))</formula>
    </cfRule>
  </conditionalFormatting>
  <conditionalFormatting sqref="C2:C8">
    <cfRule type="containsText" dxfId="540" priority="20" operator="containsText" text="Limited assurance">
      <formula>NOT(ISERROR(SEARCH("Limited assurance",C2)))</formula>
    </cfRule>
  </conditionalFormatting>
  <conditionalFormatting sqref="C2:C8">
    <cfRule type="containsText" dxfId="539" priority="19" operator="containsText" text="High assurance">
      <formula>NOT(ISERROR(SEARCH("High assurance",C2)))</formula>
    </cfRule>
  </conditionalFormatting>
  <conditionalFormatting sqref="C2:C8">
    <cfRule type="containsText" dxfId="538" priority="18" operator="containsText" text="Reasonable assurance">
      <formula>NOT(ISERROR(SEARCH("Reasonable assurance",C2)))</formula>
    </cfRule>
  </conditionalFormatting>
  <conditionalFormatting sqref="C2:C8">
    <cfRule type="containsText" dxfId="537" priority="17" operator="containsText" text="Very limited assurance">
      <formula>NOT(ISERROR(SEARCH("Very limited assurance",C2)))</formula>
    </cfRule>
  </conditionalFormatting>
  <conditionalFormatting sqref="C2:C8">
    <cfRule type="containsText" dxfId="536" priority="16" operator="containsText" text="Limited assurance">
      <formula>NOT(ISERROR(SEARCH("Limited assurance",C2)))</formula>
    </cfRule>
  </conditionalFormatting>
  <conditionalFormatting sqref="C2:C8">
    <cfRule type="containsText" dxfId="535" priority="15" operator="containsText" text="High assurance">
      <formula>NOT(ISERROR(SEARCH("High assurance",C2)))</formula>
    </cfRule>
  </conditionalFormatting>
  <conditionalFormatting sqref="C2:C8">
    <cfRule type="containsText" dxfId="534" priority="14" operator="containsText" text="Reasonable assurance">
      <formula>NOT(ISERROR(SEARCH("Reasonable assurance",C2)))</formula>
    </cfRule>
  </conditionalFormatting>
  <conditionalFormatting sqref="C2:C8">
    <cfRule type="containsText" dxfId="533" priority="13" operator="containsText" text="Very limited assurance">
      <formula>NOT(ISERROR(SEARCH("Very limited assurance",C2)))</formula>
    </cfRule>
  </conditionalFormatting>
  <conditionalFormatting sqref="C10:C14">
    <cfRule type="containsText" dxfId="532" priority="12" operator="containsText" text="Limited assurance">
      <formula>NOT(ISERROR(SEARCH("Limited assurance",C10)))</formula>
    </cfRule>
  </conditionalFormatting>
  <conditionalFormatting sqref="C10:C14">
    <cfRule type="containsText" dxfId="531" priority="11" operator="containsText" text="High assurance">
      <formula>NOT(ISERROR(SEARCH("High assurance",C10)))</formula>
    </cfRule>
  </conditionalFormatting>
  <conditionalFormatting sqref="C10:C14">
    <cfRule type="containsText" dxfId="530" priority="10" operator="containsText" text="Reasonable assurance">
      <formula>NOT(ISERROR(SEARCH("Reasonable assurance",C10)))</formula>
    </cfRule>
  </conditionalFormatting>
  <conditionalFormatting sqref="C10:C14">
    <cfRule type="containsText" dxfId="529" priority="9" operator="containsText" text="Very limited assurance">
      <formula>NOT(ISERROR(SEARCH("Very limited assurance",C10)))</formula>
    </cfRule>
  </conditionalFormatting>
  <conditionalFormatting sqref="C10:C14">
    <cfRule type="containsText" dxfId="528" priority="8" operator="containsText" text="Limited assurance">
      <formula>NOT(ISERROR(SEARCH("Limited assurance",C10)))</formula>
    </cfRule>
  </conditionalFormatting>
  <conditionalFormatting sqref="C10:C14">
    <cfRule type="containsText" dxfId="527" priority="7" operator="containsText" text="High assurance">
      <formula>NOT(ISERROR(SEARCH("High assurance",C10)))</formula>
    </cfRule>
  </conditionalFormatting>
  <conditionalFormatting sqref="C10:C14">
    <cfRule type="containsText" dxfId="526" priority="6" operator="containsText" text="Reasonable assurance">
      <formula>NOT(ISERROR(SEARCH("Reasonable assurance",C10)))</formula>
    </cfRule>
  </conditionalFormatting>
  <conditionalFormatting sqref="C10:C14">
    <cfRule type="containsText" dxfId="525" priority="5" operator="containsText" text="Very limited assurance">
      <formula>NOT(ISERROR(SEARCH("Very limited assurance",C10)))</formula>
    </cfRule>
  </conditionalFormatting>
  <conditionalFormatting sqref="C10:C14">
    <cfRule type="containsText" dxfId="524" priority="4" operator="containsText" text="Limited assurance">
      <formula>NOT(ISERROR(SEARCH("Limited assurance",C10)))</formula>
    </cfRule>
  </conditionalFormatting>
  <conditionalFormatting sqref="C10:C14">
    <cfRule type="containsText" dxfId="523" priority="3" operator="containsText" text="High assurance">
      <formula>NOT(ISERROR(SEARCH("High assurance",C10)))</formula>
    </cfRule>
  </conditionalFormatting>
  <conditionalFormatting sqref="C10:C14">
    <cfRule type="containsText" dxfId="522" priority="2" operator="containsText" text="Reasonable assurance">
      <formula>NOT(ISERROR(SEARCH("Reasonable assurance",C10)))</formula>
    </cfRule>
  </conditionalFormatting>
  <conditionalFormatting sqref="C10:C14">
    <cfRule type="containsText" dxfId="521" priority="1" operator="containsText" text="Very limited assurance">
      <formula>NOT(ISERROR(SEARCH("Very limited assurance",C10)))</formula>
    </cfRule>
  </conditionalFormatting>
  <dataValidations count="1">
    <dataValidation type="list" allowBlank="1" showInputMessage="1" showErrorMessage="1" sqref="C2:C8 C10:C14">
      <formula1>rating</formula1>
    </dataValidation>
  </dataValidations>
  <printOptions gridLines="1"/>
  <pageMargins left="0.70866141732283472" right="0.70866141732283472" top="0.74803149606299213" bottom="0.74803149606299213" header="0.31496062992125984" footer="0.31496062992125984"/>
  <pageSetup scale="90" orientation="landscape" verticalDpi="0" r:id="rId1"/>
  <headerFooter>
    <oddHeader>&amp;L&amp;A&amp;C&amp;F&amp;R&amp;P</oddHeader>
    <oddFooter>&amp;C © John Cato and Dr Peter Tobin, 2015. All right reserved.</oddFooter>
  </headerFooter>
  <customProperties>
    <customPr name="SSCSheetTrackingNo" r:id="rId2"/>
  </customProperties>
  <drawing r:id="rId3"/>
  <legacyDrawing r:id="rId4"/>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6"/>
  <sheetViews>
    <sheetView zoomScaleNormal="100" workbookViewId="0">
      <selection activeCell="H10" sqref="H10"/>
    </sheetView>
  </sheetViews>
  <sheetFormatPr defaultRowHeight="15" x14ac:dyDescent="0.25"/>
  <cols>
    <col min="1" max="1" width="6.5703125" style="10" customWidth="1"/>
    <col min="2" max="2" width="38.7109375" customWidth="1"/>
    <col min="3" max="3" width="39" customWidth="1"/>
    <col min="4" max="4" width="45.7109375" customWidth="1"/>
  </cols>
  <sheetData>
    <row r="1" spans="1:4" ht="15.75" x14ac:dyDescent="0.25">
      <c r="A1" s="10" t="s">
        <v>124</v>
      </c>
      <c r="B1" s="14" t="s">
        <v>114</v>
      </c>
      <c r="C1" s="14" t="s">
        <v>138</v>
      </c>
      <c r="D1" s="14" t="s">
        <v>115</v>
      </c>
    </row>
    <row r="2" spans="1:4" ht="15.75" x14ac:dyDescent="0.25">
      <c r="A2" s="10">
        <v>1</v>
      </c>
      <c r="B2" s="4" t="s">
        <v>34</v>
      </c>
      <c r="C2" s="15"/>
      <c r="D2" s="16"/>
    </row>
    <row r="3" spans="1:4" ht="15.75" x14ac:dyDescent="0.25">
      <c r="A3" s="10">
        <v>2</v>
      </c>
      <c r="B3" s="4" t="s">
        <v>8</v>
      </c>
      <c r="C3" s="15"/>
      <c r="D3" s="16"/>
    </row>
    <row r="4" spans="1:4" ht="15.75" x14ac:dyDescent="0.25">
      <c r="A4" s="10">
        <v>3</v>
      </c>
      <c r="B4" s="4" t="s">
        <v>35</v>
      </c>
      <c r="C4" s="15"/>
      <c r="D4" s="16"/>
    </row>
    <row r="5" spans="1:4" ht="15.75" x14ac:dyDescent="0.25">
      <c r="A5" s="10">
        <v>4</v>
      </c>
      <c r="B5" s="4" t="s">
        <v>36</v>
      </c>
      <c r="C5" s="15"/>
      <c r="D5" s="16"/>
    </row>
    <row r="6" spans="1:4" ht="15.75" x14ac:dyDescent="0.25">
      <c r="A6" s="10">
        <v>5</v>
      </c>
      <c r="B6" s="4" t="s">
        <v>37</v>
      </c>
      <c r="C6" s="15"/>
      <c r="D6" s="16"/>
    </row>
    <row r="7" spans="1:4" ht="15.75" x14ac:dyDescent="0.25">
      <c r="A7" s="10">
        <v>6</v>
      </c>
      <c r="B7" s="4" t="s">
        <v>38</v>
      </c>
      <c r="C7" s="15"/>
      <c r="D7" s="16"/>
    </row>
    <row r="8" spans="1:4" ht="15.75" x14ac:dyDescent="0.25">
      <c r="A8" s="10">
        <v>7</v>
      </c>
      <c r="B8" s="4" t="s">
        <v>39</v>
      </c>
      <c r="C8" s="15"/>
      <c r="D8" s="16"/>
    </row>
    <row r="9" spans="1:4" ht="15.75" x14ac:dyDescent="0.25">
      <c r="A9" s="10">
        <v>8</v>
      </c>
      <c r="B9" s="4" t="s">
        <v>40</v>
      </c>
      <c r="C9" s="15"/>
      <c r="D9" s="16"/>
    </row>
    <row r="10" spans="1:4" ht="15.75" x14ac:dyDescent="0.25">
      <c r="A10" s="10">
        <v>9</v>
      </c>
      <c r="B10" s="4" t="s">
        <v>41</v>
      </c>
      <c r="C10" s="15"/>
      <c r="D10" s="16"/>
    </row>
    <row r="11" spans="1:4" ht="15.75" x14ac:dyDescent="0.25">
      <c r="A11" s="10" t="s">
        <v>124</v>
      </c>
      <c r="B11" s="14" t="s">
        <v>139</v>
      </c>
      <c r="C11" s="14" t="s">
        <v>138</v>
      </c>
      <c r="D11" s="14" t="s">
        <v>115</v>
      </c>
    </row>
    <row r="12" spans="1:4" ht="15.75" x14ac:dyDescent="0.25">
      <c r="A12" s="10">
        <v>1</v>
      </c>
      <c r="B12" s="4" t="s">
        <v>42</v>
      </c>
      <c r="C12" s="15"/>
      <c r="D12" s="16"/>
    </row>
    <row r="13" spans="1:4" ht="15.75" x14ac:dyDescent="0.25">
      <c r="A13" s="10">
        <v>2</v>
      </c>
      <c r="B13" s="4" t="s">
        <v>43</v>
      </c>
      <c r="C13" s="15"/>
      <c r="D13" s="16"/>
    </row>
    <row r="14" spans="1:4" ht="15.75" x14ac:dyDescent="0.25">
      <c r="A14" s="10">
        <v>3</v>
      </c>
      <c r="B14" s="4" t="s">
        <v>44</v>
      </c>
      <c r="C14" s="15"/>
      <c r="D14" s="16"/>
    </row>
    <row r="15" spans="1:4" ht="15.75" x14ac:dyDescent="0.25">
      <c r="A15" s="10">
        <v>4</v>
      </c>
      <c r="B15" s="4" t="s">
        <v>45</v>
      </c>
      <c r="C15" s="15"/>
      <c r="D15" s="16"/>
    </row>
    <row r="16" spans="1:4" ht="15.75" x14ac:dyDescent="0.25">
      <c r="A16" s="10">
        <v>5</v>
      </c>
      <c r="B16" s="4" t="s">
        <v>46</v>
      </c>
      <c r="C16" s="15"/>
      <c r="D16" s="16"/>
    </row>
    <row r="17" spans="1:4" ht="15.75" x14ac:dyDescent="0.25">
      <c r="A17" s="10">
        <v>6</v>
      </c>
      <c r="B17" s="4" t="s">
        <v>47</v>
      </c>
      <c r="C17" s="15"/>
      <c r="D17" s="16"/>
    </row>
    <row r="18" spans="1:4" ht="15.75" x14ac:dyDescent="0.25">
      <c r="A18" s="10">
        <v>7</v>
      </c>
      <c r="B18" s="4" t="s">
        <v>40</v>
      </c>
      <c r="C18" s="15"/>
      <c r="D18" s="16"/>
    </row>
    <row r="19" spans="1:4" ht="15.75" x14ac:dyDescent="0.25">
      <c r="A19" s="10">
        <v>8</v>
      </c>
      <c r="B19" s="4" t="s">
        <v>48</v>
      </c>
      <c r="C19" s="15"/>
      <c r="D19" s="16"/>
    </row>
    <row r="20" spans="1:4" x14ac:dyDescent="0.25">
      <c r="B20" s="6" t="s">
        <v>3</v>
      </c>
      <c r="C20" s="10">
        <f>COUNTIF(C1:C19,"High assurance")</f>
        <v>0</v>
      </c>
    </row>
    <row r="21" spans="1:4" x14ac:dyDescent="0.25">
      <c r="B21" s="6" t="s">
        <v>4</v>
      </c>
      <c r="C21" s="10">
        <f>COUNTIF(C1:C19,"Reasonable assurance")</f>
        <v>0</v>
      </c>
    </row>
    <row r="22" spans="1:4" x14ac:dyDescent="0.25">
      <c r="B22" s="6" t="s">
        <v>5</v>
      </c>
      <c r="C22" s="10">
        <f>COUNTIF(C1:C19,"Limited assurance")</f>
        <v>0</v>
      </c>
    </row>
    <row r="23" spans="1:4" x14ac:dyDescent="0.25">
      <c r="B23" s="15" t="s">
        <v>6</v>
      </c>
      <c r="C23" s="10">
        <f>COUNTIF(C1:C19,"Very limited assurance")</f>
        <v>0</v>
      </c>
    </row>
    <row r="24" spans="1:4" x14ac:dyDescent="0.25">
      <c r="B24" s="6" t="s">
        <v>7</v>
      </c>
      <c r="C24" s="10">
        <f>COUNTIF(C2:C19,"Not applicable")</f>
        <v>0</v>
      </c>
    </row>
    <row r="25" spans="1:4" x14ac:dyDescent="0.25">
      <c r="B25" s="6" t="s">
        <v>112</v>
      </c>
      <c r="C25" s="10">
        <f>SUM(C20:C24)</f>
        <v>0</v>
      </c>
    </row>
    <row r="26" spans="1:4" x14ac:dyDescent="0.25">
      <c r="B26" s="21" t="s">
        <v>147</v>
      </c>
      <c r="C26" s="22" t="e">
        <f>SUM(C20/C25)</f>
        <v>#DIV/0!</v>
      </c>
    </row>
  </sheetData>
  <sheetProtection selectLockedCells="1"/>
  <conditionalFormatting sqref="C2:C10">
    <cfRule type="containsText" dxfId="520" priority="83" operator="containsText" text="Very limited assurance">
      <formula>NOT(ISERROR(SEARCH("Very limited assurance",C2)))</formula>
    </cfRule>
  </conditionalFormatting>
  <conditionalFormatting sqref="C2:C10">
    <cfRule type="containsText" dxfId="519" priority="82" operator="containsText" text="Limited assurance">
      <formula>NOT(ISERROR(SEARCH("Limited assurance",C2)))</formula>
    </cfRule>
  </conditionalFormatting>
  <conditionalFormatting sqref="C2:C10">
    <cfRule type="containsText" dxfId="518" priority="81" operator="containsText" text="High assurance">
      <formula>NOT(ISERROR(SEARCH("High assurance",C2)))</formula>
    </cfRule>
  </conditionalFormatting>
  <conditionalFormatting sqref="C2:C10">
    <cfRule type="containsText" dxfId="517" priority="80" operator="containsText" text="Reasonable assurance">
      <formula>NOT(ISERROR(SEARCH("Reasonable assurance",C2)))</formula>
    </cfRule>
  </conditionalFormatting>
  <conditionalFormatting sqref="B23">
    <cfRule type="containsText" dxfId="516" priority="92" operator="containsText" text="Very limited assurance">
      <formula>NOT(ISERROR(SEARCH("Very limited assurance",B23)))</formula>
    </cfRule>
  </conditionalFormatting>
  <conditionalFormatting sqref="B22">
    <cfRule type="containsText" dxfId="515" priority="91" operator="containsText" text="Limited assurance">
      <formula>NOT(ISERROR(SEARCH("Limited assurance",B22)))</formula>
    </cfRule>
  </conditionalFormatting>
  <conditionalFormatting sqref="B20">
    <cfRule type="containsText" dxfId="514" priority="90" operator="containsText" text="High assurance">
      <formula>NOT(ISERROR(SEARCH("High assurance",B20)))</formula>
    </cfRule>
  </conditionalFormatting>
  <conditionalFormatting sqref="B21">
    <cfRule type="containsText" dxfId="513" priority="89" operator="containsText" text="Reasonable assurance">
      <formula>NOT(ISERROR(SEARCH("Reasonable assurance",B21)))</formula>
    </cfRule>
  </conditionalFormatting>
  <conditionalFormatting sqref="C12:C19">
    <cfRule type="containsText" dxfId="512" priority="78" operator="containsText" text="Very limited assurance">
      <formula>NOT(ISERROR(SEARCH("Very limited assurance",C12)))</formula>
    </cfRule>
  </conditionalFormatting>
  <conditionalFormatting sqref="C12:C19">
    <cfRule type="containsText" dxfId="511" priority="77" operator="containsText" text="Limited assurance">
      <formula>NOT(ISERROR(SEARCH("Limited assurance",C12)))</formula>
    </cfRule>
  </conditionalFormatting>
  <conditionalFormatting sqref="C12:C19">
    <cfRule type="containsText" dxfId="510" priority="76" operator="containsText" text="High assurance">
      <formula>NOT(ISERROR(SEARCH("High assurance",C12)))</formula>
    </cfRule>
  </conditionalFormatting>
  <conditionalFormatting sqref="C12:C19">
    <cfRule type="containsText" dxfId="509" priority="75" operator="containsText" text="Reasonable assurance">
      <formula>NOT(ISERROR(SEARCH("Reasonable assurance",C12)))</formula>
    </cfRule>
  </conditionalFormatting>
  <conditionalFormatting sqref="C12:C19">
    <cfRule type="containsText" dxfId="508" priority="74" operator="containsText" text="Very limited assurance">
      <formula>NOT(ISERROR(SEARCH("Very limited assurance",C12)))</formula>
    </cfRule>
  </conditionalFormatting>
  <conditionalFormatting sqref="C2:C10">
    <cfRule type="containsText" dxfId="507" priority="73" operator="containsText" text="Very limited assurance">
      <formula>NOT(ISERROR(SEARCH("Very limited assurance",C2)))</formula>
    </cfRule>
  </conditionalFormatting>
  <conditionalFormatting sqref="C2:C10">
    <cfRule type="containsText" dxfId="506" priority="72" operator="containsText" text="Limited assurance">
      <formula>NOT(ISERROR(SEARCH("Limited assurance",C2)))</formula>
    </cfRule>
  </conditionalFormatting>
  <conditionalFormatting sqref="C2:C10">
    <cfRule type="containsText" dxfId="505" priority="71" operator="containsText" text="High assurance">
      <formula>NOT(ISERROR(SEARCH("High assurance",C2)))</formula>
    </cfRule>
  </conditionalFormatting>
  <conditionalFormatting sqref="C2:C10">
    <cfRule type="containsText" dxfId="504" priority="70" operator="containsText" text="Reasonable assurance">
      <formula>NOT(ISERROR(SEARCH("Reasonable assurance",C2)))</formula>
    </cfRule>
  </conditionalFormatting>
  <conditionalFormatting sqref="C12:C19">
    <cfRule type="containsText" dxfId="503" priority="69" operator="containsText" text="Very limited assurance">
      <formula>NOT(ISERROR(SEARCH("Very limited assurance",C12)))</formula>
    </cfRule>
  </conditionalFormatting>
  <conditionalFormatting sqref="C12:C19">
    <cfRule type="containsText" dxfId="502" priority="68" operator="containsText" text="Limited assurance">
      <formula>NOT(ISERROR(SEARCH("Limited assurance",C12)))</formula>
    </cfRule>
  </conditionalFormatting>
  <conditionalFormatting sqref="C12:C19">
    <cfRule type="containsText" dxfId="501" priority="67" operator="containsText" text="High assurance">
      <formula>NOT(ISERROR(SEARCH("High assurance",C12)))</formula>
    </cfRule>
  </conditionalFormatting>
  <conditionalFormatting sqref="C12:C19">
    <cfRule type="containsText" dxfId="500" priority="66" operator="containsText" text="Reasonable assurance">
      <formula>NOT(ISERROR(SEARCH("Reasonable assurance",C12)))</formula>
    </cfRule>
  </conditionalFormatting>
  <conditionalFormatting sqref="C2:C10">
    <cfRule type="containsText" dxfId="499" priority="65" operator="containsText" text="Very limited assurance">
      <formula>NOT(ISERROR(SEARCH("Very limited assurance",C2)))</formula>
    </cfRule>
  </conditionalFormatting>
  <conditionalFormatting sqref="C2:C10">
    <cfRule type="containsText" dxfId="498" priority="64" operator="containsText" text="Limited assurance">
      <formula>NOT(ISERROR(SEARCH("Limited assurance",C2)))</formula>
    </cfRule>
  </conditionalFormatting>
  <conditionalFormatting sqref="C2:C10">
    <cfRule type="containsText" dxfId="497" priority="63" operator="containsText" text="High assurance">
      <formula>NOT(ISERROR(SEARCH("High assurance",C2)))</formula>
    </cfRule>
  </conditionalFormatting>
  <conditionalFormatting sqref="C2:C10">
    <cfRule type="containsText" dxfId="496" priority="62" operator="containsText" text="Reasonable assurance">
      <formula>NOT(ISERROR(SEARCH("Reasonable assurance",C2)))</formula>
    </cfRule>
  </conditionalFormatting>
  <conditionalFormatting sqref="C2:C10">
    <cfRule type="containsText" dxfId="495" priority="61" operator="containsText" text="Limited assurance">
      <formula>NOT(ISERROR(SEARCH("Limited assurance",C2)))</formula>
    </cfRule>
  </conditionalFormatting>
  <conditionalFormatting sqref="C2:C10">
    <cfRule type="containsText" dxfId="494" priority="60" operator="containsText" text="High assurance">
      <formula>NOT(ISERROR(SEARCH("High assurance",C2)))</formula>
    </cfRule>
  </conditionalFormatting>
  <conditionalFormatting sqref="C2:C10">
    <cfRule type="containsText" dxfId="493" priority="59" operator="containsText" text="Reasonable assurance">
      <formula>NOT(ISERROR(SEARCH("Reasonable assurance",C2)))</formula>
    </cfRule>
  </conditionalFormatting>
  <conditionalFormatting sqref="C2:C10">
    <cfRule type="containsText" dxfId="492" priority="58" operator="containsText" text="Very limited assurance">
      <formula>NOT(ISERROR(SEARCH("Very limited assurance",C2)))</formula>
    </cfRule>
  </conditionalFormatting>
  <conditionalFormatting sqref="C12:C19">
    <cfRule type="containsText" dxfId="491" priority="57" operator="containsText" text="Very limited assurance">
      <formula>NOT(ISERROR(SEARCH("Very limited assurance",C12)))</formula>
    </cfRule>
  </conditionalFormatting>
  <conditionalFormatting sqref="C12:C19">
    <cfRule type="containsText" dxfId="490" priority="56" operator="containsText" text="Limited assurance">
      <formula>NOT(ISERROR(SEARCH("Limited assurance",C12)))</formula>
    </cfRule>
  </conditionalFormatting>
  <conditionalFormatting sqref="C12:C19">
    <cfRule type="containsText" dxfId="489" priority="55" operator="containsText" text="High assurance">
      <formula>NOT(ISERROR(SEARCH("High assurance",C12)))</formula>
    </cfRule>
  </conditionalFormatting>
  <conditionalFormatting sqref="C12:C19">
    <cfRule type="containsText" dxfId="488" priority="54" operator="containsText" text="Reasonable assurance">
      <formula>NOT(ISERROR(SEARCH("Reasonable assurance",C12)))</formula>
    </cfRule>
  </conditionalFormatting>
  <conditionalFormatting sqref="C12:C19">
    <cfRule type="containsText" dxfId="487" priority="53" operator="containsText" text="Limited assurance">
      <formula>NOT(ISERROR(SEARCH("Limited assurance",C12)))</formula>
    </cfRule>
  </conditionalFormatting>
  <conditionalFormatting sqref="C12:C19">
    <cfRule type="containsText" dxfId="486" priority="52" operator="containsText" text="High assurance">
      <formula>NOT(ISERROR(SEARCH("High assurance",C12)))</formula>
    </cfRule>
  </conditionalFormatting>
  <conditionalFormatting sqref="C12:C19">
    <cfRule type="containsText" dxfId="485" priority="51" operator="containsText" text="Reasonable assurance">
      <formula>NOT(ISERROR(SEARCH("Reasonable assurance",C12)))</formula>
    </cfRule>
  </conditionalFormatting>
  <conditionalFormatting sqref="C12:C19">
    <cfRule type="containsText" dxfId="484" priority="50" operator="containsText" text="Very limited assurance">
      <formula>NOT(ISERROR(SEARCH("Very limited assurance",C12)))</formula>
    </cfRule>
  </conditionalFormatting>
  <conditionalFormatting sqref="B23">
    <cfRule type="containsText" dxfId="483" priority="49" operator="containsText" text="Very limited assurance">
      <formula>NOT(ISERROR(SEARCH("Very limited assurance",B23)))</formula>
    </cfRule>
  </conditionalFormatting>
  <conditionalFormatting sqref="B23">
    <cfRule type="containsText" dxfId="482" priority="48" operator="containsText" text="Very limited assurance">
      <formula>NOT(ISERROR(SEARCH("Very limited assurance",B23)))</formula>
    </cfRule>
  </conditionalFormatting>
  <conditionalFormatting sqref="B23">
    <cfRule type="containsText" dxfId="481" priority="47" operator="containsText" text="Limited assurance">
      <formula>NOT(ISERROR(SEARCH("Limited assurance",B23)))</formula>
    </cfRule>
  </conditionalFormatting>
  <conditionalFormatting sqref="B23">
    <cfRule type="containsText" dxfId="480" priority="46" operator="containsText" text="High assurance">
      <formula>NOT(ISERROR(SEARCH("High assurance",B23)))</formula>
    </cfRule>
  </conditionalFormatting>
  <conditionalFormatting sqref="B23">
    <cfRule type="containsText" dxfId="479" priority="45" operator="containsText" text="Reasonable assurance">
      <formula>NOT(ISERROR(SEARCH("Reasonable assurance",B23)))</formula>
    </cfRule>
  </conditionalFormatting>
  <conditionalFormatting sqref="B23">
    <cfRule type="containsText" dxfId="478" priority="44" operator="containsText" text="Very limited assurance">
      <formula>NOT(ISERROR(SEARCH("Very limited assurance",B23)))</formula>
    </cfRule>
  </conditionalFormatting>
  <conditionalFormatting sqref="B23">
    <cfRule type="containsText" dxfId="477" priority="43" operator="containsText" text="Limited assurance">
      <formula>NOT(ISERROR(SEARCH("Limited assurance",B23)))</formula>
    </cfRule>
  </conditionalFormatting>
  <conditionalFormatting sqref="B23">
    <cfRule type="containsText" dxfId="476" priority="42" operator="containsText" text="High assurance">
      <formula>NOT(ISERROR(SEARCH("High assurance",B23)))</formula>
    </cfRule>
  </conditionalFormatting>
  <conditionalFormatting sqref="B23">
    <cfRule type="containsText" dxfId="475" priority="41" operator="containsText" text="Reasonable assurance">
      <formula>NOT(ISERROR(SEARCH("Reasonable assurance",B23)))</formula>
    </cfRule>
  </conditionalFormatting>
  <conditionalFormatting sqref="B23">
    <cfRule type="containsText" dxfId="474" priority="40" operator="containsText" text="Very limited assurance">
      <formula>NOT(ISERROR(SEARCH("Very limited assurance",B23)))</formula>
    </cfRule>
  </conditionalFormatting>
  <conditionalFormatting sqref="B23">
    <cfRule type="containsText" dxfId="473" priority="39" operator="containsText" text="Limited assurance">
      <formula>NOT(ISERROR(SEARCH("Limited assurance",B23)))</formula>
    </cfRule>
  </conditionalFormatting>
  <conditionalFormatting sqref="B23">
    <cfRule type="containsText" dxfId="472" priority="38" operator="containsText" text="High assurance">
      <formula>NOT(ISERROR(SEARCH("High assurance",B23)))</formula>
    </cfRule>
  </conditionalFormatting>
  <conditionalFormatting sqref="B23">
    <cfRule type="containsText" dxfId="471" priority="37" operator="containsText" text="Reasonable assurance">
      <formula>NOT(ISERROR(SEARCH("Reasonable assurance",B23)))</formula>
    </cfRule>
  </conditionalFormatting>
  <conditionalFormatting sqref="B23">
    <cfRule type="containsText" dxfId="470" priority="36" operator="containsText" text="Limited assurance">
      <formula>NOT(ISERROR(SEARCH("Limited assurance",B23)))</formula>
    </cfRule>
  </conditionalFormatting>
  <conditionalFormatting sqref="B23">
    <cfRule type="containsText" dxfId="469" priority="35" operator="containsText" text="High assurance">
      <formula>NOT(ISERROR(SEARCH("High assurance",B23)))</formula>
    </cfRule>
  </conditionalFormatting>
  <conditionalFormatting sqref="B23">
    <cfRule type="containsText" dxfId="468" priority="34" operator="containsText" text="Reasonable assurance">
      <formula>NOT(ISERROR(SEARCH("Reasonable assurance",B23)))</formula>
    </cfRule>
  </conditionalFormatting>
  <conditionalFormatting sqref="B23">
    <cfRule type="containsText" dxfId="467" priority="33" operator="containsText" text="Very limited assurance">
      <formula>NOT(ISERROR(SEARCH("Very limited assurance",B23)))</formula>
    </cfRule>
  </conditionalFormatting>
  <conditionalFormatting sqref="C12:C19">
    <cfRule type="containsText" dxfId="466" priority="32" operator="containsText" text="Limited assurance">
      <formula>NOT(ISERROR(SEARCH("Limited assurance",C12)))</formula>
    </cfRule>
  </conditionalFormatting>
  <conditionalFormatting sqref="C12:C19">
    <cfRule type="containsText" dxfId="465" priority="31" operator="containsText" text="High assurance">
      <formula>NOT(ISERROR(SEARCH("High assurance",C12)))</formula>
    </cfRule>
  </conditionalFormatting>
  <conditionalFormatting sqref="C12:C19">
    <cfRule type="containsText" dxfId="464" priority="30" operator="containsText" text="Reasonable assurance">
      <formula>NOT(ISERROR(SEARCH("Reasonable assurance",C12)))</formula>
    </cfRule>
  </conditionalFormatting>
  <conditionalFormatting sqref="C12:C19">
    <cfRule type="containsText" dxfId="463" priority="29" operator="containsText" text="Very limited assurance">
      <formula>NOT(ISERROR(SEARCH("Very limited assurance",C12)))</formula>
    </cfRule>
  </conditionalFormatting>
  <conditionalFormatting sqref="C2:C10">
    <cfRule type="containsText" dxfId="462" priority="28" operator="containsText" text="Limited assurance">
      <formula>NOT(ISERROR(SEARCH("Limited assurance",C2)))</formula>
    </cfRule>
  </conditionalFormatting>
  <conditionalFormatting sqref="C2:C10">
    <cfRule type="containsText" dxfId="461" priority="27" operator="containsText" text="High assurance">
      <formula>NOT(ISERROR(SEARCH("High assurance",C2)))</formula>
    </cfRule>
  </conditionalFormatting>
  <conditionalFormatting sqref="C2:C10">
    <cfRule type="containsText" dxfId="460" priority="26" operator="containsText" text="Reasonable assurance">
      <formula>NOT(ISERROR(SEARCH("Reasonable assurance",C2)))</formula>
    </cfRule>
  </conditionalFormatting>
  <conditionalFormatting sqref="C2:C10">
    <cfRule type="containsText" dxfId="459" priority="25" operator="containsText" text="Very limited assurance">
      <formula>NOT(ISERROR(SEARCH("Very limited assurance",C2)))</formula>
    </cfRule>
  </conditionalFormatting>
  <conditionalFormatting sqref="C2:C10">
    <cfRule type="containsText" dxfId="458" priority="24" operator="containsText" text="Limited assurance">
      <formula>NOT(ISERROR(SEARCH("Limited assurance",C2)))</formula>
    </cfRule>
  </conditionalFormatting>
  <conditionalFormatting sqref="C2:C10">
    <cfRule type="containsText" dxfId="457" priority="23" operator="containsText" text="High assurance">
      <formula>NOT(ISERROR(SEARCH("High assurance",C2)))</formula>
    </cfRule>
  </conditionalFormatting>
  <conditionalFormatting sqref="C2:C10">
    <cfRule type="containsText" dxfId="456" priority="22" operator="containsText" text="Reasonable assurance">
      <formula>NOT(ISERROR(SEARCH("Reasonable assurance",C2)))</formula>
    </cfRule>
  </conditionalFormatting>
  <conditionalFormatting sqref="C2:C10">
    <cfRule type="containsText" dxfId="455" priority="21" operator="containsText" text="Very limited assurance">
      <formula>NOT(ISERROR(SEARCH("Very limited assurance",C2)))</formula>
    </cfRule>
  </conditionalFormatting>
  <conditionalFormatting sqref="C2:C10">
    <cfRule type="containsText" dxfId="454" priority="20" operator="containsText" text="Limited assurance">
      <formula>NOT(ISERROR(SEARCH("Limited assurance",C2)))</formula>
    </cfRule>
  </conditionalFormatting>
  <conditionalFormatting sqref="C2:C10">
    <cfRule type="containsText" dxfId="453" priority="19" operator="containsText" text="High assurance">
      <formula>NOT(ISERROR(SEARCH("High assurance",C2)))</formula>
    </cfRule>
  </conditionalFormatting>
  <conditionalFormatting sqref="C2:C10">
    <cfRule type="containsText" dxfId="452" priority="18" operator="containsText" text="Reasonable assurance">
      <formula>NOT(ISERROR(SEARCH("Reasonable assurance",C2)))</formula>
    </cfRule>
  </conditionalFormatting>
  <conditionalFormatting sqref="C2:C10">
    <cfRule type="containsText" dxfId="451" priority="17" operator="containsText" text="Very limited assurance">
      <formula>NOT(ISERROR(SEARCH("Very limited assurance",C2)))</formula>
    </cfRule>
  </conditionalFormatting>
  <conditionalFormatting sqref="C2:C10">
    <cfRule type="containsText" dxfId="450" priority="16" operator="containsText" text="Limited assurance">
      <formula>NOT(ISERROR(SEARCH("Limited assurance",C2)))</formula>
    </cfRule>
  </conditionalFormatting>
  <conditionalFormatting sqref="C2:C10">
    <cfRule type="containsText" dxfId="449" priority="15" operator="containsText" text="High assurance">
      <formula>NOT(ISERROR(SEARCH("High assurance",C2)))</formula>
    </cfRule>
  </conditionalFormatting>
  <conditionalFormatting sqref="C2:C10">
    <cfRule type="containsText" dxfId="448" priority="14" operator="containsText" text="Reasonable assurance">
      <formula>NOT(ISERROR(SEARCH("Reasonable assurance",C2)))</formula>
    </cfRule>
  </conditionalFormatting>
  <conditionalFormatting sqref="C2:C10">
    <cfRule type="containsText" dxfId="447" priority="13" operator="containsText" text="Very limited assurance">
      <formula>NOT(ISERROR(SEARCH("Very limited assurance",C2)))</formula>
    </cfRule>
  </conditionalFormatting>
  <conditionalFormatting sqref="C12:C19">
    <cfRule type="containsText" dxfId="446" priority="12" operator="containsText" text="Limited assurance">
      <formula>NOT(ISERROR(SEARCH("Limited assurance",C12)))</formula>
    </cfRule>
  </conditionalFormatting>
  <conditionalFormatting sqref="C12:C19">
    <cfRule type="containsText" dxfId="445" priority="11" operator="containsText" text="High assurance">
      <formula>NOT(ISERROR(SEARCH("High assurance",C12)))</formula>
    </cfRule>
  </conditionalFormatting>
  <conditionalFormatting sqref="C12:C19">
    <cfRule type="containsText" dxfId="444" priority="10" operator="containsText" text="Reasonable assurance">
      <formula>NOT(ISERROR(SEARCH("Reasonable assurance",C12)))</formula>
    </cfRule>
  </conditionalFormatting>
  <conditionalFormatting sqref="C12:C19">
    <cfRule type="containsText" dxfId="443" priority="9" operator="containsText" text="Very limited assurance">
      <formula>NOT(ISERROR(SEARCH("Very limited assurance",C12)))</formula>
    </cfRule>
  </conditionalFormatting>
  <conditionalFormatting sqref="C12:C19">
    <cfRule type="containsText" dxfId="442" priority="8" operator="containsText" text="Limited assurance">
      <formula>NOT(ISERROR(SEARCH("Limited assurance",C12)))</formula>
    </cfRule>
  </conditionalFormatting>
  <conditionalFormatting sqref="C12:C19">
    <cfRule type="containsText" dxfId="441" priority="7" operator="containsText" text="High assurance">
      <formula>NOT(ISERROR(SEARCH("High assurance",C12)))</formula>
    </cfRule>
  </conditionalFormatting>
  <conditionalFormatting sqref="C12:C19">
    <cfRule type="containsText" dxfId="440" priority="6" operator="containsText" text="Reasonable assurance">
      <formula>NOT(ISERROR(SEARCH("Reasonable assurance",C12)))</formula>
    </cfRule>
  </conditionalFormatting>
  <conditionalFormatting sqref="C12:C19">
    <cfRule type="containsText" dxfId="439" priority="5" operator="containsText" text="Very limited assurance">
      <formula>NOT(ISERROR(SEARCH("Very limited assurance",C12)))</formula>
    </cfRule>
  </conditionalFormatting>
  <conditionalFormatting sqref="C12:C19">
    <cfRule type="containsText" dxfId="438" priority="4" operator="containsText" text="Limited assurance">
      <formula>NOT(ISERROR(SEARCH("Limited assurance",C12)))</formula>
    </cfRule>
  </conditionalFormatting>
  <conditionalFormatting sqref="C12:C19">
    <cfRule type="containsText" dxfId="437" priority="3" operator="containsText" text="High assurance">
      <formula>NOT(ISERROR(SEARCH("High assurance",C12)))</formula>
    </cfRule>
  </conditionalFormatting>
  <conditionalFormatting sqref="C12:C19">
    <cfRule type="containsText" dxfId="436" priority="2" operator="containsText" text="Reasonable assurance">
      <formula>NOT(ISERROR(SEARCH("Reasonable assurance",C12)))</formula>
    </cfRule>
  </conditionalFormatting>
  <conditionalFormatting sqref="C12:C19">
    <cfRule type="containsText" dxfId="435" priority="1" operator="containsText" text="Very limited assurance">
      <formula>NOT(ISERROR(SEARCH("Very limited assurance",C12)))</formula>
    </cfRule>
  </conditionalFormatting>
  <dataValidations count="1">
    <dataValidation type="list" allowBlank="1" showInputMessage="1" showErrorMessage="1" sqref="C2:C10 C12:C19">
      <formula1>rating</formula1>
    </dataValidation>
  </dataValidations>
  <printOptions gridLines="1"/>
  <pageMargins left="0.70866141732283472" right="0.70866141732283472" top="0.74803149606299213" bottom="0.74803149606299213" header="0.31496062992125984" footer="0.31496062992125984"/>
  <pageSetup scale="83" orientation="landscape" verticalDpi="0" r:id="rId1"/>
  <headerFooter>
    <oddHeader>&amp;L&amp;A&amp;C&amp;F&amp;R&amp;P</oddHeader>
    <oddFooter>&amp;C © John Cato and Dr Peter Tobin, 2015. All right reserved.</oddFooter>
  </headerFooter>
  <customProperties>
    <customPr name="SSCSheetTrackingNo" r:id="rId2"/>
  </customProperties>
  <drawing r:id="rId3"/>
  <legacyDrawing r:id="rId4"/>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30"/>
  <sheetViews>
    <sheetView zoomScaleNormal="100" workbookViewId="0">
      <selection activeCell="C15" sqref="C15:C23"/>
    </sheetView>
  </sheetViews>
  <sheetFormatPr defaultRowHeight="15" x14ac:dyDescent="0.25"/>
  <cols>
    <col min="1" max="1" width="6.5703125" style="10" customWidth="1"/>
    <col min="2" max="2" width="38.5703125" customWidth="1"/>
    <col min="3" max="3" width="31.42578125" customWidth="1"/>
    <col min="4" max="4" width="89.42578125" customWidth="1"/>
  </cols>
  <sheetData>
    <row r="1" spans="1:4" ht="15.75" x14ac:dyDescent="0.25">
      <c r="A1" s="10" t="s">
        <v>124</v>
      </c>
      <c r="B1" s="14" t="s">
        <v>114</v>
      </c>
      <c r="C1" s="14" t="s">
        <v>138</v>
      </c>
      <c r="D1" s="14" t="s">
        <v>115</v>
      </c>
    </row>
    <row r="2" spans="1:4" ht="15.75" x14ac:dyDescent="0.25">
      <c r="A2" s="10">
        <v>1</v>
      </c>
      <c r="B2" s="4" t="s">
        <v>49</v>
      </c>
      <c r="C2" s="15"/>
      <c r="D2" s="16"/>
    </row>
    <row r="3" spans="1:4" ht="15.75" x14ac:dyDescent="0.25">
      <c r="A3" s="10">
        <v>2</v>
      </c>
      <c r="B3" s="4" t="s">
        <v>50</v>
      </c>
      <c r="C3" s="15"/>
      <c r="D3" s="16"/>
    </row>
    <row r="4" spans="1:4" ht="15.75" x14ac:dyDescent="0.25">
      <c r="A4" s="10">
        <v>3</v>
      </c>
      <c r="B4" s="4" t="s">
        <v>35</v>
      </c>
      <c r="C4" s="15"/>
      <c r="D4" s="16"/>
    </row>
    <row r="5" spans="1:4" ht="15.75" x14ac:dyDescent="0.25">
      <c r="A5" s="10">
        <v>4</v>
      </c>
      <c r="B5" s="4" t="s">
        <v>51</v>
      </c>
      <c r="C5" s="15"/>
      <c r="D5" s="16"/>
    </row>
    <row r="6" spans="1:4" ht="15.75" x14ac:dyDescent="0.25">
      <c r="A6" s="10">
        <v>5</v>
      </c>
      <c r="B6" s="4" t="s">
        <v>52</v>
      </c>
      <c r="C6" s="15"/>
      <c r="D6" s="16"/>
    </row>
    <row r="7" spans="1:4" ht="15.75" x14ac:dyDescent="0.25">
      <c r="A7" s="10">
        <v>6</v>
      </c>
      <c r="B7" s="4" t="s">
        <v>53</v>
      </c>
      <c r="C7" s="15"/>
      <c r="D7" s="16"/>
    </row>
    <row r="8" spans="1:4" ht="15.75" x14ac:dyDescent="0.25">
      <c r="A8" s="10">
        <v>7</v>
      </c>
      <c r="B8" s="4" t="s">
        <v>54</v>
      </c>
      <c r="C8" s="15"/>
      <c r="D8" s="16"/>
    </row>
    <row r="9" spans="1:4" ht="15.75" x14ac:dyDescent="0.25">
      <c r="A9" s="10">
        <v>8</v>
      </c>
      <c r="B9" s="4" t="s">
        <v>55</v>
      </c>
      <c r="C9" s="15"/>
      <c r="D9" s="16"/>
    </row>
    <row r="10" spans="1:4" ht="15.75" x14ac:dyDescent="0.25">
      <c r="A10" s="10">
        <v>9</v>
      </c>
      <c r="B10" s="4" t="s">
        <v>56</v>
      </c>
      <c r="C10" s="15"/>
      <c r="D10" s="16"/>
    </row>
    <row r="11" spans="1:4" ht="15.75" x14ac:dyDescent="0.25">
      <c r="A11" s="10">
        <v>10</v>
      </c>
      <c r="B11" s="4" t="s">
        <v>57</v>
      </c>
      <c r="C11" s="15"/>
      <c r="D11" s="16"/>
    </row>
    <row r="12" spans="1:4" ht="15.75" x14ac:dyDescent="0.25">
      <c r="A12" s="10">
        <v>11</v>
      </c>
      <c r="B12" s="4" t="s">
        <v>58</v>
      </c>
      <c r="C12" s="15"/>
      <c r="D12" s="16"/>
    </row>
    <row r="13" spans="1:4" ht="15.75" x14ac:dyDescent="0.25">
      <c r="A13" s="10">
        <v>12</v>
      </c>
      <c r="B13" s="4" t="s">
        <v>59</v>
      </c>
      <c r="C13" s="15"/>
      <c r="D13" s="16"/>
    </row>
    <row r="14" spans="1:4" ht="15.75" x14ac:dyDescent="0.25">
      <c r="A14" s="10" t="s">
        <v>124</v>
      </c>
      <c r="B14" s="14" t="s">
        <v>139</v>
      </c>
      <c r="C14" s="14" t="s">
        <v>138</v>
      </c>
      <c r="D14" s="14" t="s">
        <v>115</v>
      </c>
    </row>
    <row r="15" spans="1:4" ht="15.75" x14ac:dyDescent="0.25">
      <c r="A15" s="10">
        <v>1</v>
      </c>
      <c r="B15" s="4" t="s">
        <v>8</v>
      </c>
      <c r="C15" s="15"/>
      <c r="D15" s="16"/>
    </row>
    <row r="16" spans="1:4" ht="15.75" x14ac:dyDescent="0.25">
      <c r="A16" s="10">
        <v>2</v>
      </c>
      <c r="B16" s="4" t="s">
        <v>60</v>
      </c>
      <c r="C16" s="15"/>
      <c r="D16" s="16"/>
    </row>
    <row r="17" spans="1:4" ht="15.75" x14ac:dyDescent="0.25">
      <c r="A17" s="10">
        <v>3</v>
      </c>
      <c r="B17" s="4" t="s">
        <v>61</v>
      </c>
      <c r="C17" s="15"/>
      <c r="D17" s="16"/>
    </row>
    <row r="18" spans="1:4" ht="15.75" x14ac:dyDescent="0.25">
      <c r="A18" s="10">
        <v>4</v>
      </c>
      <c r="B18" s="4" t="s">
        <v>62</v>
      </c>
      <c r="C18" s="15"/>
      <c r="D18" s="16"/>
    </row>
    <row r="19" spans="1:4" ht="15.75" x14ac:dyDescent="0.25">
      <c r="A19" s="10">
        <v>5</v>
      </c>
      <c r="B19" s="4" t="s">
        <v>63</v>
      </c>
      <c r="C19" s="15"/>
      <c r="D19" s="16"/>
    </row>
    <row r="20" spans="1:4" ht="15.75" x14ac:dyDescent="0.25">
      <c r="A20" s="10">
        <v>6</v>
      </c>
      <c r="B20" s="4" t="s">
        <v>64</v>
      </c>
      <c r="C20" s="15"/>
      <c r="D20" s="16"/>
    </row>
    <row r="21" spans="1:4" ht="15.75" x14ac:dyDescent="0.25">
      <c r="A21" s="10">
        <v>7</v>
      </c>
      <c r="B21" s="4" t="s">
        <v>65</v>
      </c>
      <c r="C21" s="15"/>
      <c r="D21" s="16"/>
    </row>
    <row r="22" spans="1:4" ht="15.75" x14ac:dyDescent="0.25">
      <c r="A22" s="10">
        <v>8</v>
      </c>
      <c r="B22" s="4" t="s">
        <v>66</v>
      </c>
      <c r="C22" s="15"/>
      <c r="D22" s="16"/>
    </row>
    <row r="23" spans="1:4" ht="15.75" x14ac:dyDescent="0.25">
      <c r="A23" s="10">
        <v>9</v>
      </c>
      <c r="B23" s="4" t="s">
        <v>67</v>
      </c>
      <c r="C23" s="15"/>
      <c r="D23" s="16"/>
    </row>
    <row r="24" spans="1:4" x14ac:dyDescent="0.25">
      <c r="B24" s="6" t="s">
        <v>3</v>
      </c>
      <c r="C24" s="10">
        <f>COUNTIF(C2:C23,"High assurance")</f>
        <v>0</v>
      </c>
    </row>
    <row r="25" spans="1:4" x14ac:dyDescent="0.25">
      <c r="B25" s="6" t="s">
        <v>4</v>
      </c>
      <c r="C25" s="10">
        <f>COUNTIF(C2:C23,"Reasonable assurance")</f>
        <v>0</v>
      </c>
    </row>
    <row r="26" spans="1:4" x14ac:dyDescent="0.25">
      <c r="B26" s="6" t="s">
        <v>5</v>
      </c>
      <c r="C26" s="10">
        <f>COUNTIF(C2:C23,"Limited assurance")</f>
        <v>0</v>
      </c>
    </row>
    <row r="27" spans="1:4" x14ac:dyDescent="0.25">
      <c r="B27" s="15" t="s">
        <v>6</v>
      </c>
      <c r="C27" s="10">
        <f>COUNTIF(C2:C23,"Very limited assurance")</f>
        <v>0</v>
      </c>
    </row>
    <row r="28" spans="1:4" x14ac:dyDescent="0.25">
      <c r="B28" s="7" t="s">
        <v>7</v>
      </c>
      <c r="C28" s="10">
        <f>COUNTIF(C2:C23,"Not applicable")</f>
        <v>0</v>
      </c>
    </row>
    <row r="29" spans="1:4" x14ac:dyDescent="0.25">
      <c r="B29" s="6" t="s">
        <v>112</v>
      </c>
      <c r="C29" s="10">
        <f>SUM(C24:C28)</f>
        <v>0</v>
      </c>
    </row>
    <row r="30" spans="1:4" x14ac:dyDescent="0.25">
      <c r="B30" s="21" t="s">
        <v>147</v>
      </c>
      <c r="C30" s="22" t="e">
        <f>SUM(C24/C29)</f>
        <v>#DIV/0!</v>
      </c>
    </row>
  </sheetData>
  <sheetProtection sheet="1" objects="1" scenarios="1" selectLockedCells="1"/>
  <conditionalFormatting sqref="C2:C13">
    <cfRule type="containsText" dxfId="434" priority="81" operator="containsText" text="Very limited assurance">
      <formula>NOT(ISERROR(SEARCH("Very limited assurance",C2)))</formula>
    </cfRule>
  </conditionalFormatting>
  <conditionalFormatting sqref="C2:C13">
    <cfRule type="containsText" dxfId="433" priority="80" operator="containsText" text="Limited assurance">
      <formula>NOT(ISERROR(SEARCH("Limited assurance",C2)))</formula>
    </cfRule>
  </conditionalFormatting>
  <conditionalFormatting sqref="C2:C13">
    <cfRule type="containsText" dxfId="432" priority="79" operator="containsText" text="High assurance">
      <formula>NOT(ISERROR(SEARCH("High assurance",C2)))</formula>
    </cfRule>
  </conditionalFormatting>
  <conditionalFormatting sqref="C2:C13">
    <cfRule type="containsText" dxfId="431" priority="78" operator="containsText" text="Reasonable assurance">
      <formula>NOT(ISERROR(SEARCH("Reasonable assurance",C2)))</formula>
    </cfRule>
  </conditionalFormatting>
  <conditionalFormatting sqref="B27">
    <cfRule type="containsText" dxfId="430" priority="98" operator="containsText" text="Very limited assurance">
      <formula>NOT(ISERROR(SEARCH("Very limited assurance",B27)))</formula>
    </cfRule>
  </conditionalFormatting>
  <conditionalFormatting sqref="B26">
    <cfRule type="containsText" dxfId="429" priority="97" operator="containsText" text="Limited assurance">
      <formula>NOT(ISERROR(SEARCH("Limited assurance",B26)))</formula>
    </cfRule>
  </conditionalFormatting>
  <conditionalFormatting sqref="B24">
    <cfRule type="containsText" dxfId="428" priority="96" operator="containsText" text="High assurance">
      <formula>NOT(ISERROR(SEARCH("High assurance",B24)))</formula>
    </cfRule>
  </conditionalFormatting>
  <conditionalFormatting sqref="B25">
    <cfRule type="containsText" dxfId="427" priority="95" operator="containsText" text="Reasonable assurance">
      <formula>NOT(ISERROR(SEARCH("Reasonable assurance",B25)))</formula>
    </cfRule>
  </conditionalFormatting>
  <conditionalFormatting sqref="C15:C23">
    <cfRule type="containsText" dxfId="426" priority="84" operator="containsText" text="Very limited assurance">
      <formula>NOT(ISERROR(SEARCH("Very limited assurance",C15)))</formula>
    </cfRule>
  </conditionalFormatting>
  <conditionalFormatting sqref="C15:C23">
    <cfRule type="containsText" dxfId="425" priority="83" operator="containsText" text="Limited assurance">
      <formula>NOT(ISERROR(SEARCH("Limited assurance",C15)))</formula>
    </cfRule>
  </conditionalFormatting>
  <conditionalFormatting sqref="C15:C23">
    <cfRule type="containsText" dxfId="424" priority="82" operator="containsText" text="High assurance">
      <formula>NOT(ISERROR(SEARCH("High assurance",C15)))</formula>
    </cfRule>
  </conditionalFormatting>
  <conditionalFormatting sqref="C15:C23">
    <cfRule type="containsText" dxfId="423" priority="99" operator="containsText" text="Reasonable assurance">
      <formula>NOT(ISERROR(SEARCH("Reasonable assurance",C15)))</formula>
    </cfRule>
  </conditionalFormatting>
  <conditionalFormatting sqref="C18">
    <cfRule type="containsText" dxfId="422" priority="100" operator="containsText" text="Very limited assurance">
      <formula>NOT(ISERROR(SEARCH("Very limited assurance",C18)))</formula>
    </cfRule>
  </conditionalFormatting>
  <conditionalFormatting sqref="C15:C23">
    <cfRule type="containsText" dxfId="421" priority="101" operator="containsText" text="Very limited assurance">
      <formula>NOT(ISERROR(SEARCH("Very limited assurance",C15)))</formula>
    </cfRule>
  </conditionalFormatting>
  <conditionalFormatting sqref="C15:C23">
    <cfRule type="containsText" dxfId="420" priority="77" operator="containsText" text="Limited assurance">
      <formula>NOT(ISERROR(SEARCH("Limited assurance",C15)))</formula>
    </cfRule>
  </conditionalFormatting>
  <conditionalFormatting sqref="C15:C23">
    <cfRule type="containsText" dxfId="419" priority="76" operator="containsText" text="High assurance">
      <formula>NOT(ISERROR(SEARCH("High assurance",C15)))</formula>
    </cfRule>
  </conditionalFormatting>
  <conditionalFormatting sqref="C15:C23">
    <cfRule type="containsText" dxfId="418" priority="75" operator="containsText" text="Reasonable assurance">
      <formula>NOT(ISERROR(SEARCH("Reasonable assurance",C15)))</formula>
    </cfRule>
  </conditionalFormatting>
  <conditionalFormatting sqref="C15:C23">
    <cfRule type="containsText" dxfId="417" priority="74" operator="containsText" text="Very limited assurance">
      <formula>NOT(ISERROR(SEARCH("Very limited assurance",C15)))</formula>
    </cfRule>
  </conditionalFormatting>
  <conditionalFormatting sqref="C2:C13">
    <cfRule type="containsText" dxfId="416" priority="73" operator="containsText" text="Very limited assurance">
      <formula>NOT(ISERROR(SEARCH("Very limited assurance",C2)))</formula>
    </cfRule>
  </conditionalFormatting>
  <conditionalFormatting sqref="C2:C13">
    <cfRule type="containsText" dxfId="415" priority="72" operator="containsText" text="Limited assurance">
      <formula>NOT(ISERROR(SEARCH("Limited assurance",C2)))</formula>
    </cfRule>
  </conditionalFormatting>
  <conditionalFormatting sqref="C2:C13">
    <cfRule type="containsText" dxfId="414" priority="71" operator="containsText" text="High assurance">
      <formula>NOT(ISERROR(SEARCH("High assurance",C2)))</formula>
    </cfRule>
  </conditionalFormatting>
  <conditionalFormatting sqref="C2:C13">
    <cfRule type="containsText" dxfId="413" priority="70" operator="containsText" text="Reasonable assurance">
      <formula>NOT(ISERROR(SEARCH("Reasonable assurance",C2)))</formula>
    </cfRule>
  </conditionalFormatting>
  <conditionalFormatting sqref="C15:C23">
    <cfRule type="containsText" dxfId="412" priority="69" operator="containsText" text="Very limited assurance">
      <formula>NOT(ISERROR(SEARCH("Very limited assurance",C15)))</formula>
    </cfRule>
  </conditionalFormatting>
  <conditionalFormatting sqref="C15:C23">
    <cfRule type="containsText" dxfId="411" priority="68" operator="containsText" text="Limited assurance">
      <formula>NOT(ISERROR(SEARCH("Limited assurance",C15)))</formula>
    </cfRule>
  </conditionalFormatting>
  <conditionalFormatting sqref="C15:C23">
    <cfRule type="containsText" dxfId="410" priority="67" operator="containsText" text="High assurance">
      <formula>NOT(ISERROR(SEARCH("High assurance",C15)))</formula>
    </cfRule>
  </conditionalFormatting>
  <conditionalFormatting sqref="C15:C23">
    <cfRule type="containsText" dxfId="409" priority="66" operator="containsText" text="Reasonable assurance">
      <formula>NOT(ISERROR(SEARCH("Reasonable assurance",C15)))</formula>
    </cfRule>
  </conditionalFormatting>
  <conditionalFormatting sqref="C2:C13">
    <cfRule type="containsText" dxfId="408" priority="65" operator="containsText" text="Very limited assurance">
      <formula>NOT(ISERROR(SEARCH("Very limited assurance",C2)))</formula>
    </cfRule>
  </conditionalFormatting>
  <conditionalFormatting sqref="C2:C13">
    <cfRule type="containsText" dxfId="407" priority="64" operator="containsText" text="Limited assurance">
      <formula>NOT(ISERROR(SEARCH("Limited assurance",C2)))</formula>
    </cfRule>
  </conditionalFormatting>
  <conditionalFormatting sqref="C2:C13">
    <cfRule type="containsText" dxfId="406" priority="63" operator="containsText" text="High assurance">
      <formula>NOT(ISERROR(SEARCH("High assurance",C2)))</formula>
    </cfRule>
  </conditionalFormatting>
  <conditionalFormatting sqref="C2:C13">
    <cfRule type="containsText" dxfId="405" priority="62" operator="containsText" text="Reasonable assurance">
      <formula>NOT(ISERROR(SEARCH("Reasonable assurance",C2)))</formula>
    </cfRule>
  </conditionalFormatting>
  <conditionalFormatting sqref="C2:C13">
    <cfRule type="containsText" dxfId="404" priority="61" operator="containsText" text="Limited assurance">
      <formula>NOT(ISERROR(SEARCH("Limited assurance",C2)))</formula>
    </cfRule>
  </conditionalFormatting>
  <conditionalFormatting sqref="C2:C13">
    <cfRule type="containsText" dxfId="403" priority="60" operator="containsText" text="High assurance">
      <formula>NOT(ISERROR(SEARCH("High assurance",C2)))</formula>
    </cfRule>
  </conditionalFormatting>
  <conditionalFormatting sqref="C2:C13">
    <cfRule type="containsText" dxfId="402" priority="59" operator="containsText" text="Reasonable assurance">
      <formula>NOT(ISERROR(SEARCH("Reasonable assurance",C2)))</formula>
    </cfRule>
  </conditionalFormatting>
  <conditionalFormatting sqref="C2:C13">
    <cfRule type="containsText" dxfId="401" priority="58" operator="containsText" text="Very limited assurance">
      <formula>NOT(ISERROR(SEARCH("Very limited assurance",C2)))</formula>
    </cfRule>
  </conditionalFormatting>
  <conditionalFormatting sqref="C15:C23">
    <cfRule type="containsText" dxfId="400" priority="57" operator="containsText" text="Very limited assurance">
      <formula>NOT(ISERROR(SEARCH("Very limited assurance",C15)))</formula>
    </cfRule>
  </conditionalFormatting>
  <conditionalFormatting sqref="C15:C23">
    <cfRule type="containsText" dxfId="399" priority="56" operator="containsText" text="Limited assurance">
      <formula>NOT(ISERROR(SEARCH("Limited assurance",C15)))</formula>
    </cfRule>
  </conditionalFormatting>
  <conditionalFormatting sqref="C15:C23">
    <cfRule type="containsText" dxfId="398" priority="55" operator="containsText" text="High assurance">
      <formula>NOT(ISERROR(SEARCH("High assurance",C15)))</formula>
    </cfRule>
  </conditionalFormatting>
  <conditionalFormatting sqref="C15:C23">
    <cfRule type="containsText" dxfId="397" priority="54" operator="containsText" text="Reasonable assurance">
      <formula>NOT(ISERROR(SEARCH("Reasonable assurance",C15)))</formula>
    </cfRule>
  </conditionalFormatting>
  <conditionalFormatting sqref="C15:C23">
    <cfRule type="containsText" dxfId="396" priority="53" operator="containsText" text="Limited assurance">
      <formula>NOT(ISERROR(SEARCH("Limited assurance",C15)))</formula>
    </cfRule>
  </conditionalFormatting>
  <conditionalFormatting sqref="C15:C23">
    <cfRule type="containsText" dxfId="395" priority="52" operator="containsText" text="High assurance">
      <formula>NOT(ISERROR(SEARCH("High assurance",C15)))</formula>
    </cfRule>
  </conditionalFormatting>
  <conditionalFormatting sqref="C15:C23">
    <cfRule type="containsText" dxfId="394" priority="51" operator="containsText" text="Reasonable assurance">
      <formula>NOT(ISERROR(SEARCH("Reasonable assurance",C15)))</formula>
    </cfRule>
  </conditionalFormatting>
  <conditionalFormatting sqref="C15:C23">
    <cfRule type="containsText" dxfId="393" priority="50" operator="containsText" text="Very limited assurance">
      <formula>NOT(ISERROR(SEARCH("Very limited assurance",C15)))</formula>
    </cfRule>
  </conditionalFormatting>
  <conditionalFormatting sqref="B27">
    <cfRule type="containsText" dxfId="392" priority="49" operator="containsText" text="Very limited assurance">
      <formula>NOT(ISERROR(SEARCH("Very limited assurance",B27)))</formula>
    </cfRule>
  </conditionalFormatting>
  <conditionalFormatting sqref="B27">
    <cfRule type="containsText" dxfId="391" priority="48" operator="containsText" text="Very limited assurance">
      <formula>NOT(ISERROR(SEARCH("Very limited assurance",B27)))</formula>
    </cfRule>
  </conditionalFormatting>
  <conditionalFormatting sqref="B27">
    <cfRule type="containsText" dxfId="390" priority="47" operator="containsText" text="Limited assurance">
      <formula>NOT(ISERROR(SEARCH("Limited assurance",B27)))</formula>
    </cfRule>
  </conditionalFormatting>
  <conditionalFormatting sqref="B27">
    <cfRule type="containsText" dxfId="389" priority="46" operator="containsText" text="High assurance">
      <formula>NOT(ISERROR(SEARCH("High assurance",B27)))</formula>
    </cfRule>
  </conditionalFormatting>
  <conditionalFormatting sqref="B27">
    <cfRule type="containsText" dxfId="388" priority="45" operator="containsText" text="Reasonable assurance">
      <formula>NOT(ISERROR(SEARCH("Reasonable assurance",B27)))</formula>
    </cfRule>
  </conditionalFormatting>
  <conditionalFormatting sqref="B27">
    <cfRule type="containsText" dxfId="387" priority="44" operator="containsText" text="Very limited assurance">
      <formula>NOT(ISERROR(SEARCH("Very limited assurance",B27)))</formula>
    </cfRule>
  </conditionalFormatting>
  <conditionalFormatting sqref="B27">
    <cfRule type="containsText" dxfId="386" priority="43" operator="containsText" text="Limited assurance">
      <formula>NOT(ISERROR(SEARCH("Limited assurance",B27)))</formula>
    </cfRule>
  </conditionalFormatting>
  <conditionalFormatting sqref="B27">
    <cfRule type="containsText" dxfId="385" priority="42" operator="containsText" text="High assurance">
      <formula>NOT(ISERROR(SEARCH("High assurance",B27)))</formula>
    </cfRule>
  </conditionalFormatting>
  <conditionalFormatting sqref="B27">
    <cfRule type="containsText" dxfId="384" priority="41" operator="containsText" text="Reasonable assurance">
      <formula>NOT(ISERROR(SEARCH("Reasonable assurance",B27)))</formula>
    </cfRule>
  </conditionalFormatting>
  <conditionalFormatting sqref="B27">
    <cfRule type="containsText" dxfId="383" priority="40" operator="containsText" text="Very limited assurance">
      <formula>NOT(ISERROR(SEARCH("Very limited assurance",B27)))</formula>
    </cfRule>
  </conditionalFormatting>
  <conditionalFormatting sqref="B27">
    <cfRule type="containsText" dxfId="382" priority="39" operator="containsText" text="Limited assurance">
      <formula>NOT(ISERROR(SEARCH("Limited assurance",B27)))</formula>
    </cfRule>
  </conditionalFormatting>
  <conditionalFormatting sqref="B27">
    <cfRule type="containsText" dxfId="381" priority="38" operator="containsText" text="High assurance">
      <formula>NOT(ISERROR(SEARCH("High assurance",B27)))</formula>
    </cfRule>
  </conditionalFormatting>
  <conditionalFormatting sqref="B27">
    <cfRule type="containsText" dxfId="380" priority="37" operator="containsText" text="Reasonable assurance">
      <formula>NOT(ISERROR(SEARCH("Reasonable assurance",B27)))</formula>
    </cfRule>
  </conditionalFormatting>
  <conditionalFormatting sqref="B27">
    <cfRule type="containsText" dxfId="379" priority="36" operator="containsText" text="Limited assurance">
      <formula>NOT(ISERROR(SEARCH("Limited assurance",B27)))</formula>
    </cfRule>
  </conditionalFormatting>
  <conditionalFormatting sqref="B27">
    <cfRule type="containsText" dxfId="378" priority="35" operator="containsText" text="High assurance">
      <formula>NOT(ISERROR(SEARCH("High assurance",B27)))</formula>
    </cfRule>
  </conditionalFormatting>
  <conditionalFormatting sqref="B27">
    <cfRule type="containsText" dxfId="377" priority="34" operator="containsText" text="Reasonable assurance">
      <formula>NOT(ISERROR(SEARCH("Reasonable assurance",B27)))</formula>
    </cfRule>
  </conditionalFormatting>
  <conditionalFormatting sqref="B27">
    <cfRule type="containsText" dxfId="376" priority="33" operator="containsText" text="Very limited assurance">
      <formula>NOT(ISERROR(SEARCH("Very limited assurance",B27)))</formula>
    </cfRule>
  </conditionalFormatting>
  <conditionalFormatting sqref="C2:C13">
    <cfRule type="containsText" dxfId="375" priority="32" operator="containsText" text="Limited assurance">
      <formula>NOT(ISERROR(SEARCH("Limited assurance",C2)))</formula>
    </cfRule>
  </conditionalFormatting>
  <conditionalFormatting sqref="C2:C13">
    <cfRule type="containsText" dxfId="374" priority="31" operator="containsText" text="High assurance">
      <formula>NOT(ISERROR(SEARCH("High assurance",C2)))</formula>
    </cfRule>
  </conditionalFormatting>
  <conditionalFormatting sqref="C2:C13">
    <cfRule type="containsText" dxfId="373" priority="30" operator="containsText" text="Reasonable assurance">
      <formula>NOT(ISERROR(SEARCH("Reasonable assurance",C2)))</formula>
    </cfRule>
  </conditionalFormatting>
  <conditionalFormatting sqref="C2:C13">
    <cfRule type="containsText" dxfId="372" priority="29" operator="containsText" text="Very limited assurance">
      <formula>NOT(ISERROR(SEARCH("Very limited assurance",C2)))</formula>
    </cfRule>
  </conditionalFormatting>
  <conditionalFormatting sqref="C15:C23">
    <cfRule type="containsText" dxfId="371" priority="28" operator="containsText" text="Limited assurance">
      <formula>NOT(ISERROR(SEARCH("Limited assurance",C15)))</formula>
    </cfRule>
  </conditionalFormatting>
  <conditionalFormatting sqref="C15:C23">
    <cfRule type="containsText" dxfId="370" priority="27" operator="containsText" text="High assurance">
      <formula>NOT(ISERROR(SEARCH("High assurance",C15)))</formula>
    </cfRule>
  </conditionalFormatting>
  <conditionalFormatting sqref="C15:C23">
    <cfRule type="containsText" dxfId="369" priority="26" operator="containsText" text="Reasonable assurance">
      <formula>NOT(ISERROR(SEARCH("Reasonable assurance",C15)))</formula>
    </cfRule>
  </conditionalFormatting>
  <conditionalFormatting sqref="C15:C23">
    <cfRule type="containsText" dxfId="368" priority="25" operator="containsText" text="Very limited assurance">
      <formula>NOT(ISERROR(SEARCH("Very limited assurance",C15)))</formula>
    </cfRule>
  </conditionalFormatting>
  <conditionalFormatting sqref="C2:C13">
    <cfRule type="containsText" dxfId="367" priority="24" operator="containsText" text="Limited assurance">
      <formula>NOT(ISERROR(SEARCH("Limited assurance",C2)))</formula>
    </cfRule>
  </conditionalFormatting>
  <conditionalFormatting sqref="C2:C13">
    <cfRule type="containsText" dxfId="366" priority="23" operator="containsText" text="High assurance">
      <formula>NOT(ISERROR(SEARCH("High assurance",C2)))</formula>
    </cfRule>
  </conditionalFormatting>
  <conditionalFormatting sqref="C2:C13">
    <cfRule type="containsText" dxfId="365" priority="22" operator="containsText" text="Reasonable assurance">
      <formula>NOT(ISERROR(SEARCH("Reasonable assurance",C2)))</formula>
    </cfRule>
  </conditionalFormatting>
  <conditionalFormatting sqref="C2:C13">
    <cfRule type="containsText" dxfId="364" priority="21" operator="containsText" text="Very limited assurance">
      <formula>NOT(ISERROR(SEARCH("Very limited assurance",C2)))</formula>
    </cfRule>
  </conditionalFormatting>
  <conditionalFormatting sqref="C2:C13">
    <cfRule type="containsText" dxfId="363" priority="20" operator="containsText" text="Limited assurance">
      <formula>NOT(ISERROR(SEARCH("Limited assurance",C2)))</formula>
    </cfRule>
  </conditionalFormatting>
  <conditionalFormatting sqref="C2:C13">
    <cfRule type="containsText" dxfId="362" priority="19" operator="containsText" text="High assurance">
      <formula>NOT(ISERROR(SEARCH("High assurance",C2)))</formula>
    </cfRule>
  </conditionalFormatting>
  <conditionalFormatting sqref="C2:C13">
    <cfRule type="containsText" dxfId="361" priority="18" operator="containsText" text="Reasonable assurance">
      <formula>NOT(ISERROR(SEARCH("Reasonable assurance",C2)))</formula>
    </cfRule>
  </conditionalFormatting>
  <conditionalFormatting sqref="C2:C13">
    <cfRule type="containsText" dxfId="360" priority="17" operator="containsText" text="Very limited assurance">
      <formula>NOT(ISERROR(SEARCH("Very limited assurance",C2)))</formula>
    </cfRule>
  </conditionalFormatting>
  <conditionalFormatting sqref="C2:C13">
    <cfRule type="containsText" dxfId="359" priority="16" operator="containsText" text="Limited assurance">
      <formula>NOT(ISERROR(SEARCH("Limited assurance",C2)))</formula>
    </cfRule>
  </conditionalFormatting>
  <conditionalFormatting sqref="C2:C13">
    <cfRule type="containsText" dxfId="358" priority="15" operator="containsText" text="High assurance">
      <formula>NOT(ISERROR(SEARCH("High assurance",C2)))</formula>
    </cfRule>
  </conditionalFormatting>
  <conditionalFormatting sqref="C2:C13">
    <cfRule type="containsText" dxfId="357" priority="14" operator="containsText" text="Reasonable assurance">
      <formula>NOT(ISERROR(SEARCH("Reasonable assurance",C2)))</formula>
    </cfRule>
  </conditionalFormatting>
  <conditionalFormatting sqref="C2:C13">
    <cfRule type="containsText" dxfId="356" priority="13" operator="containsText" text="Very limited assurance">
      <formula>NOT(ISERROR(SEARCH("Very limited assurance",C2)))</formula>
    </cfRule>
  </conditionalFormatting>
  <conditionalFormatting sqref="C15:C23">
    <cfRule type="containsText" dxfId="355" priority="12" operator="containsText" text="Limited assurance">
      <formula>NOT(ISERROR(SEARCH("Limited assurance",C15)))</formula>
    </cfRule>
  </conditionalFormatting>
  <conditionalFormatting sqref="C15:C23">
    <cfRule type="containsText" dxfId="354" priority="11" operator="containsText" text="High assurance">
      <formula>NOT(ISERROR(SEARCH("High assurance",C15)))</formula>
    </cfRule>
  </conditionalFormatting>
  <conditionalFormatting sqref="C15:C23">
    <cfRule type="containsText" dxfId="353" priority="10" operator="containsText" text="Reasonable assurance">
      <formula>NOT(ISERROR(SEARCH("Reasonable assurance",C15)))</formula>
    </cfRule>
  </conditionalFormatting>
  <conditionalFormatting sqref="C15:C23">
    <cfRule type="containsText" dxfId="352" priority="9" operator="containsText" text="Very limited assurance">
      <formula>NOT(ISERROR(SEARCH("Very limited assurance",C15)))</formula>
    </cfRule>
  </conditionalFormatting>
  <conditionalFormatting sqref="C15:C23">
    <cfRule type="containsText" dxfId="351" priority="8" operator="containsText" text="Limited assurance">
      <formula>NOT(ISERROR(SEARCH("Limited assurance",C15)))</formula>
    </cfRule>
  </conditionalFormatting>
  <conditionalFormatting sqref="C15:C23">
    <cfRule type="containsText" dxfId="350" priority="7" operator="containsText" text="High assurance">
      <formula>NOT(ISERROR(SEARCH("High assurance",C15)))</formula>
    </cfRule>
  </conditionalFormatting>
  <conditionalFormatting sqref="C15:C23">
    <cfRule type="containsText" dxfId="349" priority="6" operator="containsText" text="Reasonable assurance">
      <formula>NOT(ISERROR(SEARCH("Reasonable assurance",C15)))</formula>
    </cfRule>
  </conditionalFormatting>
  <conditionalFormatting sqref="C15:C23">
    <cfRule type="containsText" dxfId="348" priority="5" operator="containsText" text="Very limited assurance">
      <formula>NOT(ISERROR(SEARCH("Very limited assurance",C15)))</formula>
    </cfRule>
  </conditionalFormatting>
  <conditionalFormatting sqref="C15:C23">
    <cfRule type="containsText" dxfId="347" priority="4" operator="containsText" text="Limited assurance">
      <formula>NOT(ISERROR(SEARCH("Limited assurance",C15)))</formula>
    </cfRule>
  </conditionalFormatting>
  <conditionalFormatting sqref="C15:C23">
    <cfRule type="containsText" dxfId="346" priority="3" operator="containsText" text="High assurance">
      <formula>NOT(ISERROR(SEARCH("High assurance",C15)))</formula>
    </cfRule>
  </conditionalFormatting>
  <conditionalFormatting sqref="C15:C23">
    <cfRule type="containsText" dxfId="345" priority="2" operator="containsText" text="Reasonable assurance">
      <formula>NOT(ISERROR(SEARCH("Reasonable assurance",C15)))</formula>
    </cfRule>
  </conditionalFormatting>
  <conditionalFormatting sqref="C15:C23">
    <cfRule type="containsText" dxfId="344" priority="1" operator="containsText" text="Very limited assurance">
      <formula>NOT(ISERROR(SEARCH("Very limited assurance",C15)))</formula>
    </cfRule>
  </conditionalFormatting>
  <dataValidations count="1">
    <dataValidation type="list" allowBlank="1" showInputMessage="1" showErrorMessage="1" sqref="C2:C13 C15:C23">
      <formula1>rating</formula1>
    </dataValidation>
  </dataValidations>
  <printOptions gridLines="1"/>
  <pageMargins left="0.70866141732283472" right="0.70866141732283472" top="0.74803149606299213" bottom="0.74803149606299213" header="0.31496062992125984" footer="0.31496062992125984"/>
  <pageSetup scale="72" orientation="landscape" verticalDpi="0" r:id="rId1"/>
  <headerFooter>
    <oddHeader>&amp;L&amp;A&amp;C&amp;F&amp;R&amp;P</oddHeader>
    <oddFooter>&amp;C © John Cato and Dr Peter Tobin, 2015. All right reserved.</oddFooter>
  </headerFooter>
  <customProperties>
    <customPr name="SSCSheetTrackingNo" r:id="rId2"/>
  </customProperties>
  <drawing r:id="rId3"/>
  <legacyDrawing r:id="rId4"/>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3"/>
  <sheetViews>
    <sheetView zoomScaleNormal="100" workbookViewId="0">
      <selection activeCell="C8" sqref="C8:C15"/>
    </sheetView>
  </sheetViews>
  <sheetFormatPr defaultRowHeight="15" x14ac:dyDescent="0.25"/>
  <cols>
    <col min="1" max="1" width="6.5703125" style="10" customWidth="1"/>
    <col min="2" max="2" width="36.5703125" customWidth="1"/>
    <col min="3" max="3" width="31.140625" customWidth="1"/>
    <col min="4" max="4" width="57" customWidth="1"/>
  </cols>
  <sheetData>
    <row r="1" spans="1:4" ht="15.75" x14ac:dyDescent="0.25">
      <c r="A1" s="10" t="s">
        <v>124</v>
      </c>
      <c r="B1" s="14" t="s">
        <v>114</v>
      </c>
      <c r="C1" s="14" t="s">
        <v>138</v>
      </c>
      <c r="D1" s="14" t="s">
        <v>115</v>
      </c>
    </row>
    <row r="2" spans="1:4" ht="15.75" x14ac:dyDescent="0.25">
      <c r="A2" s="10">
        <v>1</v>
      </c>
      <c r="B2" s="4" t="s">
        <v>68</v>
      </c>
      <c r="C2" s="15"/>
      <c r="D2" s="16"/>
    </row>
    <row r="3" spans="1:4" ht="15.75" x14ac:dyDescent="0.25">
      <c r="A3" s="10">
        <v>2</v>
      </c>
      <c r="B3" s="4" t="s">
        <v>126</v>
      </c>
      <c r="C3" s="15"/>
      <c r="D3" s="16"/>
    </row>
    <row r="4" spans="1:4" ht="15.75" x14ac:dyDescent="0.25">
      <c r="A4" s="10">
        <v>3</v>
      </c>
      <c r="B4" s="4" t="s">
        <v>69</v>
      </c>
      <c r="C4" s="15"/>
      <c r="D4" s="16"/>
    </row>
    <row r="5" spans="1:4" ht="15.75" x14ac:dyDescent="0.25">
      <c r="A5" s="10">
        <v>4</v>
      </c>
      <c r="B5" s="4" t="s">
        <v>70</v>
      </c>
      <c r="C5" s="15"/>
      <c r="D5" s="16"/>
    </row>
    <row r="6" spans="1:4" ht="15.75" x14ac:dyDescent="0.25">
      <c r="A6" s="10">
        <v>5</v>
      </c>
      <c r="B6" s="4" t="s">
        <v>71</v>
      </c>
      <c r="C6" s="15"/>
      <c r="D6" s="16"/>
    </row>
    <row r="7" spans="1:4" ht="15.75" x14ac:dyDescent="0.25">
      <c r="A7" s="10" t="s">
        <v>124</v>
      </c>
      <c r="B7" s="14" t="s">
        <v>139</v>
      </c>
      <c r="C7" s="14" t="s">
        <v>138</v>
      </c>
      <c r="D7" s="14" t="s">
        <v>115</v>
      </c>
    </row>
    <row r="8" spans="1:4" ht="15.75" x14ac:dyDescent="0.25">
      <c r="A8" s="10">
        <v>1</v>
      </c>
      <c r="B8" s="4" t="s">
        <v>8</v>
      </c>
      <c r="C8" s="15"/>
      <c r="D8" s="16"/>
    </row>
    <row r="9" spans="1:4" ht="15.75" x14ac:dyDescent="0.25">
      <c r="A9" s="10">
        <v>2</v>
      </c>
      <c r="B9" s="4" t="s">
        <v>72</v>
      </c>
      <c r="C9" s="15"/>
      <c r="D9" s="16"/>
    </row>
    <row r="10" spans="1:4" ht="15.75" x14ac:dyDescent="0.25">
      <c r="A10" s="10">
        <v>3</v>
      </c>
      <c r="B10" s="4" t="s">
        <v>126</v>
      </c>
      <c r="C10" s="15"/>
      <c r="D10" s="16"/>
    </row>
    <row r="11" spans="1:4" ht="15.75" x14ac:dyDescent="0.25">
      <c r="A11" s="10">
        <v>4</v>
      </c>
      <c r="B11" s="4" t="s">
        <v>73</v>
      </c>
      <c r="C11" s="15"/>
      <c r="D11" s="16"/>
    </row>
    <row r="12" spans="1:4" ht="15.75" x14ac:dyDescent="0.25">
      <c r="A12" s="10">
        <v>5</v>
      </c>
      <c r="B12" s="4" t="s">
        <v>74</v>
      </c>
      <c r="C12" s="15"/>
      <c r="D12" s="16"/>
    </row>
    <row r="13" spans="1:4" ht="15.75" x14ac:dyDescent="0.25">
      <c r="A13" s="10">
        <v>6</v>
      </c>
      <c r="B13" s="4" t="s">
        <v>19</v>
      </c>
      <c r="C13" s="15"/>
      <c r="D13" s="16"/>
    </row>
    <row r="14" spans="1:4" ht="15.75" x14ac:dyDescent="0.25">
      <c r="A14" s="10">
        <v>7</v>
      </c>
      <c r="B14" s="4" t="s">
        <v>75</v>
      </c>
      <c r="C14" s="15"/>
      <c r="D14" s="16"/>
    </row>
    <row r="15" spans="1:4" ht="15.75" x14ac:dyDescent="0.25">
      <c r="A15" s="10">
        <v>8</v>
      </c>
      <c r="B15" s="4" t="s">
        <v>76</v>
      </c>
      <c r="C15" s="15"/>
      <c r="D15" s="16"/>
    </row>
    <row r="16" spans="1:4" x14ac:dyDescent="0.25">
      <c r="A16" s="10" t="s">
        <v>125</v>
      </c>
      <c r="B16" s="6" t="s">
        <v>3</v>
      </c>
      <c r="C16" s="10">
        <f>COUNTIF(C2:C15,"High assurance")</f>
        <v>0</v>
      </c>
    </row>
    <row r="17" spans="1:3" x14ac:dyDescent="0.25">
      <c r="A17" s="10" t="s">
        <v>125</v>
      </c>
      <c r="B17" s="6" t="s">
        <v>4</v>
      </c>
      <c r="C17" s="10">
        <f>COUNTIF(C2:C15,"Reasonable assurance")</f>
        <v>0</v>
      </c>
    </row>
    <row r="18" spans="1:3" x14ac:dyDescent="0.25">
      <c r="A18" s="10" t="s">
        <v>125</v>
      </c>
      <c r="B18" s="6" t="s">
        <v>5</v>
      </c>
      <c r="C18" s="10">
        <f>COUNTIF(C2:C15,"Limited assurance")</f>
        <v>0</v>
      </c>
    </row>
    <row r="19" spans="1:3" x14ac:dyDescent="0.25">
      <c r="A19" s="10" t="s">
        <v>125</v>
      </c>
      <c r="B19" s="15" t="s">
        <v>6</v>
      </c>
      <c r="C19" s="10">
        <f>COUNTIF(C2:C15,"Very limited assurance")</f>
        <v>0</v>
      </c>
    </row>
    <row r="20" spans="1:3" x14ac:dyDescent="0.25">
      <c r="A20" s="10" t="s">
        <v>125</v>
      </c>
      <c r="B20" s="7" t="s">
        <v>7</v>
      </c>
      <c r="C20" s="10">
        <f>COUNTIF(C2:C15,"Not applicable")</f>
        <v>0</v>
      </c>
    </row>
    <row r="21" spans="1:3" x14ac:dyDescent="0.25">
      <c r="A21" s="10" t="s">
        <v>125</v>
      </c>
      <c r="B21" s="6" t="s">
        <v>112</v>
      </c>
      <c r="C21" s="10">
        <f>SUM(C16:C20)</f>
        <v>0</v>
      </c>
    </row>
    <row r="22" spans="1:3" x14ac:dyDescent="0.25">
      <c r="A22" s="10" t="s">
        <v>125</v>
      </c>
      <c r="B22" s="21" t="s">
        <v>147</v>
      </c>
      <c r="C22" s="22" t="e">
        <f>SUM(C16/C21)</f>
        <v>#DIV/0!</v>
      </c>
    </row>
    <row r="23" spans="1:3" x14ac:dyDescent="0.25">
      <c r="A23" s="10" t="s">
        <v>125</v>
      </c>
    </row>
  </sheetData>
  <sheetProtection sheet="1" objects="1" scenarios="1" selectLockedCells="1"/>
  <conditionalFormatting sqref="C2:C6">
    <cfRule type="containsText" dxfId="343" priority="81" operator="containsText" text="Very limited assurance">
      <formula>NOT(ISERROR(SEARCH("Very limited assurance",C2)))</formula>
    </cfRule>
  </conditionalFormatting>
  <conditionalFormatting sqref="C2:C6">
    <cfRule type="containsText" dxfId="342" priority="80" operator="containsText" text="Limited assurance">
      <formula>NOT(ISERROR(SEARCH("Limited assurance",C2)))</formula>
    </cfRule>
  </conditionalFormatting>
  <conditionalFormatting sqref="C2:C6">
    <cfRule type="containsText" dxfId="341" priority="79" operator="containsText" text="High assurance">
      <formula>NOT(ISERROR(SEARCH("High assurance",C2)))</formula>
    </cfRule>
  </conditionalFormatting>
  <conditionalFormatting sqref="C2:C6">
    <cfRule type="containsText" dxfId="340" priority="78" operator="containsText" text="Reasonable assurance">
      <formula>NOT(ISERROR(SEARCH("Reasonable assurance",C2)))</formula>
    </cfRule>
  </conditionalFormatting>
  <conditionalFormatting sqref="B19">
    <cfRule type="containsText" dxfId="339" priority="88" operator="containsText" text="Very limited assurance">
      <formula>NOT(ISERROR(SEARCH("Very limited assurance",B19)))</formula>
    </cfRule>
  </conditionalFormatting>
  <conditionalFormatting sqref="B18">
    <cfRule type="containsText" dxfId="338" priority="87" operator="containsText" text="Limited assurance">
      <formula>NOT(ISERROR(SEARCH("Limited assurance",B18)))</formula>
    </cfRule>
  </conditionalFormatting>
  <conditionalFormatting sqref="B16">
    <cfRule type="containsText" dxfId="337" priority="86" operator="containsText" text="High assurance">
      <formula>NOT(ISERROR(SEARCH("High assurance",B16)))</formula>
    </cfRule>
  </conditionalFormatting>
  <conditionalFormatting sqref="B17">
    <cfRule type="containsText" dxfId="336" priority="85" operator="containsText" text="Reasonable assurance">
      <formula>NOT(ISERROR(SEARCH("Reasonable assurance",B17)))</formula>
    </cfRule>
  </conditionalFormatting>
  <conditionalFormatting sqref="C8:C15">
    <cfRule type="containsText" dxfId="335" priority="89" operator="containsText" text="Very limited assurance">
      <formula>NOT(ISERROR(SEARCH("Very limited assurance",C8)))</formula>
    </cfRule>
  </conditionalFormatting>
  <conditionalFormatting sqref="C8:C15">
    <cfRule type="containsText" dxfId="334" priority="90" operator="containsText" text="Limited assurance">
      <formula>NOT(ISERROR(SEARCH("Limited assurance",C8)))</formula>
    </cfRule>
  </conditionalFormatting>
  <conditionalFormatting sqref="C8:C15">
    <cfRule type="containsText" dxfId="333" priority="77" operator="containsText" text="High assurance">
      <formula>NOT(ISERROR(SEARCH("High assurance",C8)))</formula>
    </cfRule>
  </conditionalFormatting>
  <conditionalFormatting sqref="C8:C15">
    <cfRule type="containsText" dxfId="332" priority="76" operator="containsText" text="Reasonable assurance">
      <formula>NOT(ISERROR(SEARCH("Reasonable assurance",C8)))</formula>
    </cfRule>
  </conditionalFormatting>
  <conditionalFormatting sqref="C11:C15">
    <cfRule type="containsText" dxfId="331" priority="75" operator="containsText" text="Very limited assurance">
      <formula>NOT(ISERROR(SEARCH("Very limited assurance",C11)))</formula>
    </cfRule>
  </conditionalFormatting>
  <conditionalFormatting sqref="C2:C6">
    <cfRule type="containsText" dxfId="330" priority="73" operator="containsText" text="Very limited assurance">
      <formula>NOT(ISERROR(SEARCH("Very limited assurance",C2)))</formula>
    </cfRule>
  </conditionalFormatting>
  <conditionalFormatting sqref="C2:C6">
    <cfRule type="containsText" dxfId="329" priority="72" operator="containsText" text="Limited assurance">
      <formula>NOT(ISERROR(SEARCH("Limited assurance",C2)))</formula>
    </cfRule>
  </conditionalFormatting>
  <conditionalFormatting sqref="C2:C6">
    <cfRule type="containsText" dxfId="328" priority="71" operator="containsText" text="High assurance">
      <formula>NOT(ISERROR(SEARCH("High assurance",C2)))</formula>
    </cfRule>
  </conditionalFormatting>
  <conditionalFormatting sqref="C2:C6">
    <cfRule type="containsText" dxfId="327" priority="70" operator="containsText" text="Reasonable assurance">
      <formula>NOT(ISERROR(SEARCH("Reasonable assurance",C2)))</formula>
    </cfRule>
  </conditionalFormatting>
  <conditionalFormatting sqref="C8:C15">
    <cfRule type="containsText" dxfId="326" priority="69" operator="containsText" text="Very limited assurance">
      <formula>NOT(ISERROR(SEARCH("Very limited assurance",C8)))</formula>
    </cfRule>
  </conditionalFormatting>
  <conditionalFormatting sqref="C8:C15">
    <cfRule type="containsText" dxfId="325" priority="68" operator="containsText" text="Limited assurance">
      <formula>NOT(ISERROR(SEARCH("Limited assurance",C8)))</formula>
    </cfRule>
  </conditionalFormatting>
  <conditionalFormatting sqref="C8:C15">
    <cfRule type="containsText" dxfId="324" priority="67" operator="containsText" text="High assurance">
      <formula>NOT(ISERROR(SEARCH("High assurance",C8)))</formula>
    </cfRule>
  </conditionalFormatting>
  <conditionalFormatting sqref="C8:C15">
    <cfRule type="containsText" dxfId="323" priority="66" operator="containsText" text="Reasonable assurance">
      <formula>NOT(ISERROR(SEARCH("Reasonable assurance",C8)))</formula>
    </cfRule>
  </conditionalFormatting>
  <conditionalFormatting sqref="C2:C6">
    <cfRule type="containsText" dxfId="322" priority="65" operator="containsText" text="Very limited assurance">
      <formula>NOT(ISERROR(SEARCH("Very limited assurance",C2)))</formula>
    </cfRule>
  </conditionalFormatting>
  <conditionalFormatting sqref="C2:C6">
    <cfRule type="containsText" dxfId="321" priority="64" operator="containsText" text="Limited assurance">
      <formula>NOT(ISERROR(SEARCH("Limited assurance",C2)))</formula>
    </cfRule>
  </conditionalFormatting>
  <conditionalFormatting sqref="C2:C6">
    <cfRule type="containsText" dxfId="320" priority="63" operator="containsText" text="High assurance">
      <formula>NOT(ISERROR(SEARCH("High assurance",C2)))</formula>
    </cfRule>
  </conditionalFormatting>
  <conditionalFormatting sqref="C2:C6">
    <cfRule type="containsText" dxfId="319" priority="62" operator="containsText" text="Reasonable assurance">
      <formula>NOT(ISERROR(SEARCH("Reasonable assurance",C2)))</formula>
    </cfRule>
  </conditionalFormatting>
  <conditionalFormatting sqref="C2:C6">
    <cfRule type="containsText" dxfId="318" priority="61" operator="containsText" text="Limited assurance">
      <formula>NOT(ISERROR(SEARCH("Limited assurance",C2)))</formula>
    </cfRule>
  </conditionalFormatting>
  <conditionalFormatting sqref="C2:C6">
    <cfRule type="containsText" dxfId="317" priority="60" operator="containsText" text="High assurance">
      <formula>NOT(ISERROR(SEARCH("High assurance",C2)))</formula>
    </cfRule>
  </conditionalFormatting>
  <conditionalFormatting sqref="C2:C6">
    <cfRule type="containsText" dxfId="316" priority="59" operator="containsText" text="Reasonable assurance">
      <formula>NOT(ISERROR(SEARCH("Reasonable assurance",C2)))</formula>
    </cfRule>
  </conditionalFormatting>
  <conditionalFormatting sqref="C2:C6">
    <cfRule type="containsText" dxfId="315" priority="58" operator="containsText" text="Very limited assurance">
      <formula>NOT(ISERROR(SEARCH("Very limited assurance",C2)))</formula>
    </cfRule>
  </conditionalFormatting>
  <conditionalFormatting sqref="C8:C15">
    <cfRule type="containsText" dxfId="314" priority="57" operator="containsText" text="Very limited assurance">
      <formula>NOT(ISERROR(SEARCH("Very limited assurance",C8)))</formula>
    </cfRule>
  </conditionalFormatting>
  <conditionalFormatting sqref="C8:C15">
    <cfRule type="containsText" dxfId="313" priority="56" operator="containsText" text="Limited assurance">
      <formula>NOT(ISERROR(SEARCH("Limited assurance",C8)))</formula>
    </cfRule>
  </conditionalFormatting>
  <conditionalFormatting sqref="C8:C15">
    <cfRule type="containsText" dxfId="312" priority="55" operator="containsText" text="High assurance">
      <formula>NOT(ISERROR(SEARCH("High assurance",C8)))</formula>
    </cfRule>
  </conditionalFormatting>
  <conditionalFormatting sqref="C8:C15">
    <cfRule type="containsText" dxfId="311" priority="54" operator="containsText" text="Reasonable assurance">
      <formula>NOT(ISERROR(SEARCH("Reasonable assurance",C8)))</formula>
    </cfRule>
  </conditionalFormatting>
  <conditionalFormatting sqref="C8:C15">
    <cfRule type="containsText" dxfId="310" priority="53" operator="containsText" text="Limited assurance">
      <formula>NOT(ISERROR(SEARCH("Limited assurance",C8)))</formula>
    </cfRule>
  </conditionalFormatting>
  <conditionalFormatting sqref="C8:C15">
    <cfRule type="containsText" dxfId="309" priority="52" operator="containsText" text="High assurance">
      <formula>NOT(ISERROR(SEARCH("High assurance",C8)))</formula>
    </cfRule>
  </conditionalFormatting>
  <conditionalFormatting sqref="C8:C15">
    <cfRule type="containsText" dxfId="308" priority="51" operator="containsText" text="Reasonable assurance">
      <formula>NOT(ISERROR(SEARCH("Reasonable assurance",C8)))</formula>
    </cfRule>
  </conditionalFormatting>
  <conditionalFormatting sqref="C8:C15">
    <cfRule type="containsText" dxfId="307" priority="50" operator="containsText" text="Very limited assurance">
      <formula>NOT(ISERROR(SEARCH("Very limited assurance",C8)))</formula>
    </cfRule>
  </conditionalFormatting>
  <conditionalFormatting sqref="B19">
    <cfRule type="containsText" dxfId="306" priority="49" operator="containsText" text="Very limited assurance">
      <formula>NOT(ISERROR(SEARCH("Very limited assurance",B19)))</formula>
    </cfRule>
  </conditionalFormatting>
  <conditionalFormatting sqref="B19">
    <cfRule type="containsText" dxfId="305" priority="48" operator="containsText" text="Very limited assurance">
      <formula>NOT(ISERROR(SEARCH("Very limited assurance",B19)))</formula>
    </cfRule>
  </conditionalFormatting>
  <conditionalFormatting sqref="B19">
    <cfRule type="containsText" dxfId="304" priority="47" operator="containsText" text="Limited assurance">
      <formula>NOT(ISERROR(SEARCH("Limited assurance",B19)))</formula>
    </cfRule>
  </conditionalFormatting>
  <conditionalFormatting sqref="B19">
    <cfRule type="containsText" dxfId="303" priority="46" operator="containsText" text="High assurance">
      <formula>NOT(ISERROR(SEARCH("High assurance",B19)))</formula>
    </cfRule>
  </conditionalFormatting>
  <conditionalFormatting sqref="B19">
    <cfRule type="containsText" dxfId="302" priority="45" operator="containsText" text="Reasonable assurance">
      <formula>NOT(ISERROR(SEARCH("Reasonable assurance",B19)))</formula>
    </cfRule>
  </conditionalFormatting>
  <conditionalFormatting sqref="B19">
    <cfRule type="containsText" dxfId="301" priority="44" operator="containsText" text="Very limited assurance">
      <formula>NOT(ISERROR(SEARCH("Very limited assurance",B19)))</formula>
    </cfRule>
  </conditionalFormatting>
  <conditionalFormatting sqref="B19">
    <cfRule type="containsText" dxfId="300" priority="43" operator="containsText" text="Limited assurance">
      <formula>NOT(ISERROR(SEARCH("Limited assurance",B19)))</formula>
    </cfRule>
  </conditionalFormatting>
  <conditionalFormatting sqref="B19">
    <cfRule type="containsText" dxfId="299" priority="42" operator="containsText" text="High assurance">
      <formula>NOT(ISERROR(SEARCH("High assurance",B19)))</formula>
    </cfRule>
  </conditionalFormatting>
  <conditionalFormatting sqref="B19">
    <cfRule type="containsText" dxfId="298" priority="41" operator="containsText" text="Reasonable assurance">
      <formula>NOT(ISERROR(SEARCH("Reasonable assurance",B19)))</formula>
    </cfRule>
  </conditionalFormatting>
  <conditionalFormatting sqref="B19">
    <cfRule type="containsText" dxfId="297" priority="40" operator="containsText" text="Very limited assurance">
      <formula>NOT(ISERROR(SEARCH("Very limited assurance",B19)))</formula>
    </cfRule>
  </conditionalFormatting>
  <conditionalFormatting sqref="B19">
    <cfRule type="containsText" dxfId="296" priority="39" operator="containsText" text="Limited assurance">
      <formula>NOT(ISERROR(SEARCH("Limited assurance",B19)))</formula>
    </cfRule>
  </conditionalFormatting>
  <conditionalFormatting sqref="B19">
    <cfRule type="containsText" dxfId="295" priority="38" operator="containsText" text="High assurance">
      <formula>NOT(ISERROR(SEARCH("High assurance",B19)))</formula>
    </cfRule>
  </conditionalFormatting>
  <conditionalFormatting sqref="B19">
    <cfRule type="containsText" dxfId="294" priority="37" operator="containsText" text="Reasonable assurance">
      <formula>NOT(ISERROR(SEARCH("Reasonable assurance",B19)))</formula>
    </cfRule>
  </conditionalFormatting>
  <conditionalFormatting sqref="B19">
    <cfRule type="containsText" dxfId="293" priority="36" operator="containsText" text="Limited assurance">
      <formula>NOT(ISERROR(SEARCH("Limited assurance",B19)))</formula>
    </cfRule>
  </conditionalFormatting>
  <conditionalFormatting sqref="B19">
    <cfRule type="containsText" dxfId="292" priority="35" operator="containsText" text="High assurance">
      <formula>NOT(ISERROR(SEARCH("High assurance",B19)))</formula>
    </cfRule>
  </conditionalFormatting>
  <conditionalFormatting sqref="B19">
    <cfRule type="containsText" dxfId="291" priority="34" operator="containsText" text="Reasonable assurance">
      <formula>NOT(ISERROR(SEARCH("Reasonable assurance",B19)))</formula>
    </cfRule>
  </conditionalFormatting>
  <conditionalFormatting sqref="B19">
    <cfRule type="containsText" dxfId="290" priority="33" operator="containsText" text="Very limited assurance">
      <formula>NOT(ISERROR(SEARCH("Very limited assurance",B19)))</formula>
    </cfRule>
  </conditionalFormatting>
  <conditionalFormatting sqref="C2:C6">
    <cfRule type="containsText" dxfId="289" priority="32" operator="containsText" text="Limited assurance">
      <formula>NOT(ISERROR(SEARCH("Limited assurance",C2)))</formula>
    </cfRule>
  </conditionalFormatting>
  <conditionalFormatting sqref="C2:C6">
    <cfRule type="containsText" dxfId="288" priority="31" operator="containsText" text="High assurance">
      <formula>NOT(ISERROR(SEARCH("High assurance",C2)))</formula>
    </cfRule>
  </conditionalFormatting>
  <conditionalFormatting sqref="C2:C6">
    <cfRule type="containsText" dxfId="287" priority="30" operator="containsText" text="Reasonable assurance">
      <formula>NOT(ISERROR(SEARCH("Reasonable assurance",C2)))</formula>
    </cfRule>
  </conditionalFormatting>
  <conditionalFormatting sqref="C2:C6">
    <cfRule type="containsText" dxfId="286" priority="29" operator="containsText" text="Very limited assurance">
      <formula>NOT(ISERROR(SEARCH("Very limited assurance",C2)))</formula>
    </cfRule>
  </conditionalFormatting>
  <conditionalFormatting sqref="C8:C15">
    <cfRule type="containsText" dxfId="285" priority="28" operator="containsText" text="Limited assurance">
      <formula>NOT(ISERROR(SEARCH("Limited assurance",C8)))</formula>
    </cfRule>
  </conditionalFormatting>
  <conditionalFormatting sqref="C8:C15">
    <cfRule type="containsText" dxfId="284" priority="27" operator="containsText" text="High assurance">
      <formula>NOT(ISERROR(SEARCH("High assurance",C8)))</formula>
    </cfRule>
  </conditionalFormatting>
  <conditionalFormatting sqref="C8:C15">
    <cfRule type="containsText" dxfId="283" priority="26" operator="containsText" text="Reasonable assurance">
      <formula>NOT(ISERROR(SEARCH("Reasonable assurance",C8)))</formula>
    </cfRule>
  </conditionalFormatting>
  <conditionalFormatting sqref="C8:C15">
    <cfRule type="containsText" dxfId="282" priority="25" operator="containsText" text="Very limited assurance">
      <formula>NOT(ISERROR(SEARCH("Very limited assurance",C8)))</formula>
    </cfRule>
  </conditionalFormatting>
  <conditionalFormatting sqref="C2:C6">
    <cfRule type="containsText" dxfId="281" priority="24" operator="containsText" text="Limited assurance">
      <formula>NOT(ISERROR(SEARCH("Limited assurance",C2)))</formula>
    </cfRule>
  </conditionalFormatting>
  <conditionalFormatting sqref="C2:C6">
    <cfRule type="containsText" dxfId="280" priority="23" operator="containsText" text="High assurance">
      <formula>NOT(ISERROR(SEARCH("High assurance",C2)))</formula>
    </cfRule>
  </conditionalFormatting>
  <conditionalFormatting sqref="C2:C6">
    <cfRule type="containsText" dxfId="279" priority="22" operator="containsText" text="Reasonable assurance">
      <formula>NOT(ISERROR(SEARCH("Reasonable assurance",C2)))</formula>
    </cfRule>
  </conditionalFormatting>
  <conditionalFormatting sqref="C2:C6">
    <cfRule type="containsText" dxfId="278" priority="21" operator="containsText" text="Very limited assurance">
      <formula>NOT(ISERROR(SEARCH("Very limited assurance",C2)))</formula>
    </cfRule>
  </conditionalFormatting>
  <conditionalFormatting sqref="C2:C6">
    <cfRule type="containsText" dxfId="277" priority="20" operator="containsText" text="Limited assurance">
      <formula>NOT(ISERROR(SEARCH("Limited assurance",C2)))</formula>
    </cfRule>
  </conditionalFormatting>
  <conditionalFormatting sqref="C2:C6">
    <cfRule type="containsText" dxfId="276" priority="19" operator="containsText" text="High assurance">
      <formula>NOT(ISERROR(SEARCH("High assurance",C2)))</formula>
    </cfRule>
  </conditionalFormatting>
  <conditionalFormatting sqref="C2:C6">
    <cfRule type="containsText" dxfId="275" priority="18" operator="containsText" text="Reasonable assurance">
      <formula>NOT(ISERROR(SEARCH("Reasonable assurance",C2)))</formula>
    </cfRule>
  </conditionalFormatting>
  <conditionalFormatting sqref="C2:C6">
    <cfRule type="containsText" dxfId="274" priority="17" operator="containsText" text="Very limited assurance">
      <formula>NOT(ISERROR(SEARCH("Very limited assurance",C2)))</formula>
    </cfRule>
  </conditionalFormatting>
  <conditionalFormatting sqref="C2:C6">
    <cfRule type="containsText" dxfId="273" priority="16" operator="containsText" text="Limited assurance">
      <formula>NOT(ISERROR(SEARCH("Limited assurance",C2)))</formula>
    </cfRule>
  </conditionalFormatting>
  <conditionalFormatting sqref="C2:C6">
    <cfRule type="containsText" dxfId="272" priority="15" operator="containsText" text="High assurance">
      <formula>NOT(ISERROR(SEARCH("High assurance",C2)))</formula>
    </cfRule>
  </conditionalFormatting>
  <conditionalFormatting sqref="C2:C6">
    <cfRule type="containsText" dxfId="271" priority="14" operator="containsText" text="Reasonable assurance">
      <formula>NOT(ISERROR(SEARCH("Reasonable assurance",C2)))</formula>
    </cfRule>
  </conditionalFormatting>
  <conditionalFormatting sqref="C2:C6">
    <cfRule type="containsText" dxfId="270" priority="13" operator="containsText" text="Very limited assurance">
      <formula>NOT(ISERROR(SEARCH("Very limited assurance",C2)))</formula>
    </cfRule>
  </conditionalFormatting>
  <conditionalFormatting sqref="C8:C15">
    <cfRule type="containsText" dxfId="269" priority="12" operator="containsText" text="Limited assurance">
      <formula>NOT(ISERROR(SEARCH("Limited assurance",C8)))</formula>
    </cfRule>
  </conditionalFormatting>
  <conditionalFormatting sqref="C8:C15">
    <cfRule type="containsText" dxfId="268" priority="11" operator="containsText" text="High assurance">
      <formula>NOT(ISERROR(SEARCH("High assurance",C8)))</formula>
    </cfRule>
  </conditionalFormatting>
  <conditionalFormatting sqref="C8:C15">
    <cfRule type="containsText" dxfId="267" priority="10" operator="containsText" text="Reasonable assurance">
      <formula>NOT(ISERROR(SEARCH("Reasonable assurance",C8)))</formula>
    </cfRule>
  </conditionalFormatting>
  <conditionalFormatting sqref="C8:C15">
    <cfRule type="containsText" dxfId="266" priority="9" operator="containsText" text="Very limited assurance">
      <formula>NOT(ISERROR(SEARCH("Very limited assurance",C8)))</formula>
    </cfRule>
  </conditionalFormatting>
  <conditionalFormatting sqref="C8:C15">
    <cfRule type="containsText" dxfId="265" priority="8" operator="containsText" text="Limited assurance">
      <formula>NOT(ISERROR(SEARCH("Limited assurance",C8)))</formula>
    </cfRule>
  </conditionalFormatting>
  <conditionalFormatting sqref="C8:C15">
    <cfRule type="containsText" dxfId="264" priority="7" operator="containsText" text="High assurance">
      <formula>NOT(ISERROR(SEARCH("High assurance",C8)))</formula>
    </cfRule>
  </conditionalFormatting>
  <conditionalFormatting sqref="C8:C15">
    <cfRule type="containsText" dxfId="263" priority="6" operator="containsText" text="Reasonable assurance">
      <formula>NOT(ISERROR(SEARCH("Reasonable assurance",C8)))</formula>
    </cfRule>
  </conditionalFormatting>
  <conditionalFormatting sqref="C8:C15">
    <cfRule type="containsText" dxfId="262" priority="5" operator="containsText" text="Very limited assurance">
      <formula>NOT(ISERROR(SEARCH("Very limited assurance",C8)))</formula>
    </cfRule>
  </conditionalFormatting>
  <conditionalFormatting sqref="C8:C15">
    <cfRule type="containsText" dxfId="261" priority="4" operator="containsText" text="Limited assurance">
      <formula>NOT(ISERROR(SEARCH("Limited assurance",C8)))</formula>
    </cfRule>
  </conditionalFormatting>
  <conditionalFormatting sqref="C8:C15">
    <cfRule type="containsText" dxfId="260" priority="3" operator="containsText" text="High assurance">
      <formula>NOT(ISERROR(SEARCH("High assurance",C8)))</formula>
    </cfRule>
  </conditionalFormatting>
  <conditionalFormatting sqref="C8:C15">
    <cfRule type="containsText" dxfId="259" priority="2" operator="containsText" text="Reasonable assurance">
      <formula>NOT(ISERROR(SEARCH("Reasonable assurance",C8)))</formula>
    </cfRule>
  </conditionalFormatting>
  <conditionalFormatting sqref="C8:C15">
    <cfRule type="containsText" dxfId="258" priority="1" operator="containsText" text="Very limited assurance">
      <formula>NOT(ISERROR(SEARCH("Very limited assurance",C8)))</formula>
    </cfRule>
  </conditionalFormatting>
  <dataValidations count="1">
    <dataValidation type="list" allowBlank="1" showInputMessage="1" showErrorMessage="1" sqref="C2:C6 C8:C15">
      <formula1>rating</formula1>
    </dataValidation>
  </dataValidations>
  <printOptions gridLines="1"/>
  <pageMargins left="0.70866141732283472" right="0.70866141732283472" top="0.74803149606299213" bottom="0.74803149606299213" header="0.31496062992125984" footer="0.31496062992125984"/>
  <pageSetup scale="91" orientation="landscape" verticalDpi="0" r:id="rId1"/>
  <headerFooter>
    <oddHeader>&amp;L&amp;A&amp;C&amp;F&amp;R&amp;P</oddHeader>
    <oddFooter>&amp;C © John Cato and Dr Peter Tobin, 2015. All right reserved.</oddFooter>
  </headerFooter>
  <customProperties>
    <customPr name="SSCSheetTrackingNo" r:id="rId2"/>
  </customProperties>
  <drawing r:id="rId3"/>
  <legacyDrawing r:id="rId4"/>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D23"/>
  <sheetViews>
    <sheetView zoomScaleNormal="100" workbookViewId="0">
      <selection activeCell="C11" sqref="C11:C16"/>
    </sheetView>
  </sheetViews>
  <sheetFormatPr defaultRowHeight="15" x14ac:dyDescent="0.25"/>
  <cols>
    <col min="1" max="1" width="6.5703125" style="10" customWidth="1"/>
    <col min="2" max="2" width="35.5703125" customWidth="1"/>
    <col min="3" max="3" width="26.140625" customWidth="1"/>
    <col min="4" max="4" width="46" customWidth="1"/>
  </cols>
  <sheetData>
    <row r="1" spans="1:4" ht="15.75" x14ac:dyDescent="0.25">
      <c r="A1" s="10" t="s">
        <v>124</v>
      </c>
      <c r="B1" s="14" t="s">
        <v>114</v>
      </c>
      <c r="C1" s="14" t="s">
        <v>138</v>
      </c>
      <c r="D1" s="14" t="s">
        <v>115</v>
      </c>
    </row>
    <row r="2" spans="1:4" ht="15.75" x14ac:dyDescent="0.25">
      <c r="A2" s="10">
        <v>1</v>
      </c>
      <c r="B2" s="4" t="s">
        <v>77</v>
      </c>
      <c r="C2" s="15"/>
      <c r="D2" s="16"/>
    </row>
    <row r="3" spans="1:4" ht="15.75" x14ac:dyDescent="0.25">
      <c r="A3" s="10">
        <v>2</v>
      </c>
      <c r="B3" s="4" t="s">
        <v>8</v>
      </c>
      <c r="C3" s="15"/>
      <c r="D3" s="16"/>
    </row>
    <row r="4" spans="1:4" ht="15.75" x14ac:dyDescent="0.25">
      <c r="A4" s="10">
        <v>3</v>
      </c>
      <c r="B4" s="4" t="s">
        <v>35</v>
      </c>
      <c r="C4" s="15"/>
      <c r="D4" s="16"/>
    </row>
    <row r="5" spans="1:4" ht="15.75" x14ac:dyDescent="0.25">
      <c r="A5" s="10">
        <v>4</v>
      </c>
      <c r="B5" s="4" t="s">
        <v>14</v>
      </c>
      <c r="C5" s="15"/>
      <c r="D5" s="16"/>
    </row>
    <row r="6" spans="1:4" ht="15.75" x14ac:dyDescent="0.25">
      <c r="A6" s="10">
        <v>5</v>
      </c>
      <c r="B6" s="4" t="s">
        <v>78</v>
      </c>
      <c r="C6" s="15"/>
      <c r="D6" s="16"/>
    </row>
    <row r="7" spans="1:4" ht="15.75" x14ac:dyDescent="0.25">
      <c r="A7" s="10">
        <v>6</v>
      </c>
      <c r="B7" s="4" t="s">
        <v>79</v>
      </c>
      <c r="C7" s="15"/>
      <c r="D7" s="16"/>
    </row>
    <row r="8" spans="1:4" ht="15.75" x14ac:dyDescent="0.25">
      <c r="A8" s="10">
        <v>7</v>
      </c>
      <c r="B8" s="4" t="s">
        <v>80</v>
      </c>
      <c r="C8" s="15"/>
      <c r="D8" s="16"/>
    </row>
    <row r="9" spans="1:4" ht="15.75" x14ac:dyDescent="0.25">
      <c r="A9" s="10">
        <v>8</v>
      </c>
      <c r="B9" s="4" t="s">
        <v>81</v>
      </c>
      <c r="C9" s="15"/>
      <c r="D9" s="16"/>
    </row>
    <row r="10" spans="1:4" ht="15.75" x14ac:dyDescent="0.25">
      <c r="A10" s="10" t="s">
        <v>124</v>
      </c>
      <c r="B10" s="14" t="s">
        <v>139</v>
      </c>
      <c r="C10" s="14" t="s">
        <v>138</v>
      </c>
      <c r="D10" s="14" t="s">
        <v>115</v>
      </c>
    </row>
    <row r="11" spans="1:4" ht="15.75" x14ac:dyDescent="0.25">
      <c r="A11" s="10">
        <v>1</v>
      </c>
      <c r="B11" s="4" t="s">
        <v>8</v>
      </c>
      <c r="C11" s="15"/>
      <c r="D11" s="16"/>
    </row>
    <row r="12" spans="1:4" ht="15.75" x14ac:dyDescent="0.25">
      <c r="A12" s="10">
        <v>2</v>
      </c>
      <c r="B12" s="4" t="s">
        <v>73</v>
      </c>
      <c r="C12" s="15"/>
      <c r="D12" s="16"/>
    </row>
    <row r="13" spans="1:4" ht="15.75" x14ac:dyDescent="0.25">
      <c r="A13" s="10">
        <v>3</v>
      </c>
      <c r="B13" s="4" t="s">
        <v>82</v>
      </c>
      <c r="C13" s="15"/>
      <c r="D13" s="16"/>
    </row>
    <row r="14" spans="1:4" ht="15.75" x14ac:dyDescent="0.25">
      <c r="A14" s="10">
        <v>4</v>
      </c>
      <c r="B14" s="4" t="s">
        <v>83</v>
      </c>
      <c r="C14" s="15"/>
      <c r="D14" s="16"/>
    </row>
    <row r="15" spans="1:4" ht="15.75" x14ac:dyDescent="0.25">
      <c r="A15" s="10">
        <v>5</v>
      </c>
      <c r="B15" s="4" t="s">
        <v>80</v>
      </c>
      <c r="C15" s="15"/>
      <c r="D15" s="16"/>
    </row>
    <row r="16" spans="1:4" ht="15.75" x14ac:dyDescent="0.25">
      <c r="A16" s="10">
        <v>6</v>
      </c>
      <c r="B16" s="4" t="s">
        <v>84</v>
      </c>
      <c r="C16" s="15"/>
      <c r="D16" s="16"/>
    </row>
    <row r="17" spans="1:3" x14ac:dyDescent="0.25">
      <c r="A17" s="10" t="s">
        <v>125</v>
      </c>
      <c r="B17" s="6" t="s">
        <v>3</v>
      </c>
      <c r="C17" s="10">
        <f>COUNTIF(C2:C16,"High assurance")</f>
        <v>0</v>
      </c>
    </row>
    <row r="18" spans="1:3" x14ac:dyDescent="0.25">
      <c r="A18" s="10" t="s">
        <v>125</v>
      </c>
      <c r="B18" s="6" t="s">
        <v>4</v>
      </c>
      <c r="C18" s="10">
        <f>COUNTIF(C2:C16,"Reasonable assurance")</f>
        <v>0</v>
      </c>
    </row>
    <row r="19" spans="1:3" x14ac:dyDescent="0.25">
      <c r="A19" s="10" t="s">
        <v>125</v>
      </c>
      <c r="B19" s="6" t="s">
        <v>5</v>
      </c>
      <c r="C19" s="10">
        <f>COUNTIF(C2:C16,"Limited assurance")</f>
        <v>0</v>
      </c>
    </row>
    <row r="20" spans="1:3" x14ac:dyDescent="0.25">
      <c r="A20" s="10" t="s">
        <v>125</v>
      </c>
      <c r="B20" s="15" t="s">
        <v>6</v>
      </c>
      <c r="C20" s="10">
        <f>COUNTIF(C2:C16,"Very limited assurance")</f>
        <v>0</v>
      </c>
    </row>
    <row r="21" spans="1:3" x14ac:dyDescent="0.25">
      <c r="A21" s="10" t="s">
        <v>125</v>
      </c>
      <c r="B21" s="7" t="s">
        <v>7</v>
      </c>
      <c r="C21" s="10">
        <f>COUNTIF(C2:C16,"Not applicable")</f>
        <v>0</v>
      </c>
    </row>
    <row r="22" spans="1:3" x14ac:dyDescent="0.25">
      <c r="A22" s="10" t="s">
        <v>125</v>
      </c>
      <c r="B22" s="6" t="s">
        <v>112</v>
      </c>
      <c r="C22" s="10">
        <f>SUM(C17:C21)</f>
        <v>0</v>
      </c>
    </row>
    <row r="23" spans="1:3" x14ac:dyDescent="0.25">
      <c r="A23" s="10" t="s">
        <v>125</v>
      </c>
      <c r="B23" s="21" t="s">
        <v>147</v>
      </c>
      <c r="C23" s="22" t="e">
        <f>SUM(C17/C22)</f>
        <v>#DIV/0!</v>
      </c>
    </row>
  </sheetData>
  <sheetProtection sheet="1" objects="1" scenarios="1" selectLockedCells="1"/>
  <conditionalFormatting sqref="B20 C2:C9 C11:C16">
    <cfRule type="containsText" dxfId="257" priority="88" operator="containsText" text="Very limited assurance">
      <formula>NOT(ISERROR(SEARCH("Very limited assurance",B2)))</formula>
    </cfRule>
  </conditionalFormatting>
  <conditionalFormatting sqref="B19 C2:C9 C11:C16">
    <cfRule type="containsText" dxfId="256" priority="87" operator="containsText" text="Limited assurance">
      <formula>NOT(ISERROR(SEARCH("Limited assurance",B2)))</formula>
    </cfRule>
  </conditionalFormatting>
  <conditionalFormatting sqref="B17 C2:C9 C11:C16">
    <cfRule type="containsText" dxfId="255" priority="86" operator="containsText" text="High assurance">
      <formula>NOT(ISERROR(SEARCH("High assurance",B2)))</formula>
    </cfRule>
  </conditionalFormatting>
  <conditionalFormatting sqref="B18 C2:C9 C11:C16">
    <cfRule type="containsText" dxfId="254" priority="85" operator="containsText" text="Reasonable assurance">
      <formula>NOT(ISERROR(SEARCH("Reasonable assurance",B2)))</formula>
    </cfRule>
  </conditionalFormatting>
  <conditionalFormatting sqref="C2:C9">
    <cfRule type="containsText" dxfId="253" priority="73" operator="containsText" text="Very limited assurance">
      <formula>NOT(ISERROR(SEARCH("Very limited assurance",C2)))</formula>
    </cfRule>
  </conditionalFormatting>
  <conditionalFormatting sqref="C2:C9">
    <cfRule type="containsText" dxfId="252" priority="72" operator="containsText" text="Limited assurance">
      <formula>NOT(ISERROR(SEARCH("Limited assurance",C2)))</formula>
    </cfRule>
  </conditionalFormatting>
  <conditionalFormatting sqref="C2:C9">
    <cfRule type="containsText" dxfId="251" priority="71" operator="containsText" text="High assurance">
      <formula>NOT(ISERROR(SEARCH("High assurance",C2)))</formula>
    </cfRule>
  </conditionalFormatting>
  <conditionalFormatting sqref="C2:C9">
    <cfRule type="containsText" dxfId="250" priority="70" operator="containsText" text="Reasonable assurance">
      <formula>NOT(ISERROR(SEARCH("Reasonable assurance",C2)))</formula>
    </cfRule>
  </conditionalFormatting>
  <conditionalFormatting sqref="C11:C16">
    <cfRule type="containsText" dxfId="249" priority="69" operator="containsText" text="Very limited assurance">
      <formula>NOT(ISERROR(SEARCH("Very limited assurance",C11)))</formula>
    </cfRule>
  </conditionalFormatting>
  <conditionalFormatting sqref="C11:C16">
    <cfRule type="containsText" dxfId="248" priority="68" operator="containsText" text="Limited assurance">
      <formula>NOT(ISERROR(SEARCH("Limited assurance",C11)))</formula>
    </cfRule>
  </conditionalFormatting>
  <conditionalFormatting sqref="C11:C16">
    <cfRule type="containsText" dxfId="247" priority="67" operator="containsText" text="High assurance">
      <formula>NOT(ISERROR(SEARCH("High assurance",C11)))</formula>
    </cfRule>
  </conditionalFormatting>
  <conditionalFormatting sqref="C11:C16">
    <cfRule type="containsText" dxfId="246" priority="66" operator="containsText" text="Reasonable assurance">
      <formula>NOT(ISERROR(SEARCH("Reasonable assurance",C11)))</formula>
    </cfRule>
  </conditionalFormatting>
  <conditionalFormatting sqref="C2:C9">
    <cfRule type="containsText" dxfId="245" priority="65" operator="containsText" text="Very limited assurance">
      <formula>NOT(ISERROR(SEARCH("Very limited assurance",C2)))</formula>
    </cfRule>
  </conditionalFormatting>
  <conditionalFormatting sqref="C2:C9">
    <cfRule type="containsText" dxfId="244" priority="64" operator="containsText" text="Limited assurance">
      <formula>NOT(ISERROR(SEARCH("Limited assurance",C2)))</formula>
    </cfRule>
  </conditionalFormatting>
  <conditionalFormatting sqref="C2:C9">
    <cfRule type="containsText" dxfId="243" priority="63" operator="containsText" text="High assurance">
      <formula>NOT(ISERROR(SEARCH("High assurance",C2)))</formula>
    </cfRule>
  </conditionalFormatting>
  <conditionalFormatting sqref="C2:C9">
    <cfRule type="containsText" dxfId="242" priority="62" operator="containsText" text="Reasonable assurance">
      <formula>NOT(ISERROR(SEARCH("Reasonable assurance",C2)))</formula>
    </cfRule>
  </conditionalFormatting>
  <conditionalFormatting sqref="C2:C9">
    <cfRule type="containsText" dxfId="241" priority="61" operator="containsText" text="Limited assurance">
      <formula>NOT(ISERROR(SEARCH("Limited assurance",C2)))</formula>
    </cfRule>
  </conditionalFormatting>
  <conditionalFormatting sqref="C2:C9">
    <cfRule type="containsText" dxfId="240" priority="60" operator="containsText" text="High assurance">
      <formula>NOT(ISERROR(SEARCH("High assurance",C2)))</formula>
    </cfRule>
  </conditionalFormatting>
  <conditionalFormatting sqref="C2:C9">
    <cfRule type="containsText" dxfId="239" priority="59" operator="containsText" text="Reasonable assurance">
      <formula>NOT(ISERROR(SEARCH("Reasonable assurance",C2)))</formula>
    </cfRule>
  </conditionalFormatting>
  <conditionalFormatting sqref="C2:C9">
    <cfRule type="containsText" dxfId="238" priority="58" operator="containsText" text="Very limited assurance">
      <formula>NOT(ISERROR(SEARCH("Very limited assurance",C2)))</formula>
    </cfRule>
  </conditionalFormatting>
  <conditionalFormatting sqref="C11:C16">
    <cfRule type="containsText" dxfId="237" priority="57" operator="containsText" text="Very limited assurance">
      <formula>NOT(ISERROR(SEARCH("Very limited assurance",C11)))</formula>
    </cfRule>
  </conditionalFormatting>
  <conditionalFormatting sqref="C11:C16">
    <cfRule type="containsText" dxfId="236" priority="56" operator="containsText" text="Limited assurance">
      <formula>NOT(ISERROR(SEARCH("Limited assurance",C11)))</formula>
    </cfRule>
  </conditionalFormatting>
  <conditionalFormatting sqref="C11:C16">
    <cfRule type="containsText" dxfId="235" priority="55" operator="containsText" text="High assurance">
      <formula>NOT(ISERROR(SEARCH("High assurance",C11)))</formula>
    </cfRule>
  </conditionalFormatting>
  <conditionalFormatting sqref="C11:C16">
    <cfRule type="containsText" dxfId="234" priority="54" operator="containsText" text="Reasonable assurance">
      <formula>NOT(ISERROR(SEARCH("Reasonable assurance",C11)))</formula>
    </cfRule>
  </conditionalFormatting>
  <conditionalFormatting sqref="C11:C16">
    <cfRule type="containsText" dxfId="233" priority="53" operator="containsText" text="Limited assurance">
      <formula>NOT(ISERROR(SEARCH("Limited assurance",C11)))</formula>
    </cfRule>
  </conditionalFormatting>
  <conditionalFormatting sqref="C11:C16">
    <cfRule type="containsText" dxfId="232" priority="52" operator="containsText" text="High assurance">
      <formula>NOT(ISERROR(SEARCH("High assurance",C11)))</formula>
    </cfRule>
  </conditionalFormatting>
  <conditionalFormatting sqref="C11:C16">
    <cfRule type="containsText" dxfId="231" priority="51" operator="containsText" text="Reasonable assurance">
      <formula>NOT(ISERROR(SEARCH("Reasonable assurance",C11)))</formula>
    </cfRule>
  </conditionalFormatting>
  <conditionalFormatting sqref="C11:C16">
    <cfRule type="containsText" dxfId="230" priority="50" operator="containsText" text="Very limited assurance">
      <formula>NOT(ISERROR(SEARCH("Very limited assurance",C11)))</formula>
    </cfRule>
  </conditionalFormatting>
  <conditionalFormatting sqref="B20">
    <cfRule type="containsText" dxfId="229" priority="49" operator="containsText" text="Very limited assurance">
      <formula>NOT(ISERROR(SEARCH("Very limited assurance",B20)))</formula>
    </cfRule>
  </conditionalFormatting>
  <conditionalFormatting sqref="B20">
    <cfRule type="containsText" dxfId="228" priority="48" operator="containsText" text="Very limited assurance">
      <formula>NOT(ISERROR(SEARCH("Very limited assurance",B20)))</formula>
    </cfRule>
  </conditionalFormatting>
  <conditionalFormatting sqref="B20">
    <cfRule type="containsText" dxfId="227" priority="47" operator="containsText" text="Limited assurance">
      <formula>NOT(ISERROR(SEARCH("Limited assurance",B20)))</formula>
    </cfRule>
  </conditionalFormatting>
  <conditionalFormatting sqref="B20">
    <cfRule type="containsText" dxfId="226" priority="46" operator="containsText" text="High assurance">
      <formula>NOT(ISERROR(SEARCH("High assurance",B20)))</formula>
    </cfRule>
  </conditionalFormatting>
  <conditionalFormatting sqref="B20">
    <cfRule type="containsText" dxfId="225" priority="45" operator="containsText" text="Reasonable assurance">
      <formula>NOT(ISERROR(SEARCH("Reasonable assurance",B20)))</formula>
    </cfRule>
  </conditionalFormatting>
  <conditionalFormatting sqref="B20">
    <cfRule type="containsText" dxfId="224" priority="44" operator="containsText" text="Very limited assurance">
      <formula>NOT(ISERROR(SEARCH("Very limited assurance",B20)))</formula>
    </cfRule>
  </conditionalFormatting>
  <conditionalFormatting sqref="B20">
    <cfRule type="containsText" dxfId="223" priority="43" operator="containsText" text="Limited assurance">
      <formula>NOT(ISERROR(SEARCH("Limited assurance",B20)))</formula>
    </cfRule>
  </conditionalFormatting>
  <conditionalFormatting sqref="B20">
    <cfRule type="containsText" dxfId="222" priority="42" operator="containsText" text="High assurance">
      <formula>NOT(ISERROR(SEARCH("High assurance",B20)))</formula>
    </cfRule>
  </conditionalFormatting>
  <conditionalFormatting sqref="B20">
    <cfRule type="containsText" dxfId="221" priority="41" operator="containsText" text="Reasonable assurance">
      <formula>NOT(ISERROR(SEARCH("Reasonable assurance",B20)))</formula>
    </cfRule>
  </conditionalFormatting>
  <conditionalFormatting sqref="B20">
    <cfRule type="containsText" dxfId="220" priority="40" operator="containsText" text="Very limited assurance">
      <formula>NOT(ISERROR(SEARCH("Very limited assurance",B20)))</formula>
    </cfRule>
  </conditionalFormatting>
  <conditionalFormatting sqref="B20">
    <cfRule type="containsText" dxfId="219" priority="39" operator="containsText" text="Limited assurance">
      <formula>NOT(ISERROR(SEARCH("Limited assurance",B20)))</formula>
    </cfRule>
  </conditionalFormatting>
  <conditionalFormatting sqref="B20">
    <cfRule type="containsText" dxfId="218" priority="38" operator="containsText" text="High assurance">
      <formula>NOT(ISERROR(SEARCH("High assurance",B20)))</formula>
    </cfRule>
  </conditionalFormatting>
  <conditionalFormatting sqref="B20">
    <cfRule type="containsText" dxfId="217" priority="37" operator="containsText" text="Reasonable assurance">
      <formula>NOT(ISERROR(SEARCH("Reasonable assurance",B20)))</formula>
    </cfRule>
  </conditionalFormatting>
  <conditionalFormatting sqref="B20">
    <cfRule type="containsText" dxfId="216" priority="36" operator="containsText" text="Limited assurance">
      <formula>NOT(ISERROR(SEARCH("Limited assurance",B20)))</formula>
    </cfRule>
  </conditionalFormatting>
  <conditionalFormatting sqref="B20">
    <cfRule type="containsText" dxfId="215" priority="35" operator="containsText" text="High assurance">
      <formula>NOT(ISERROR(SEARCH("High assurance",B20)))</formula>
    </cfRule>
  </conditionalFormatting>
  <conditionalFormatting sqref="B20">
    <cfRule type="containsText" dxfId="214" priority="34" operator="containsText" text="Reasonable assurance">
      <formula>NOT(ISERROR(SEARCH("Reasonable assurance",B20)))</formula>
    </cfRule>
  </conditionalFormatting>
  <conditionalFormatting sqref="B20">
    <cfRule type="containsText" dxfId="213" priority="33" operator="containsText" text="Very limited assurance">
      <formula>NOT(ISERROR(SEARCH("Very limited assurance",B20)))</formula>
    </cfRule>
  </conditionalFormatting>
  <conditionalFormatting sqref="C2:C9">
    <cfRule type="containsText" dxfId="212" priority="32" operator="containsText" text="Limited assurance">
      <formula>NOT(ISERROR(SEARCH("Limited assurance",C2)))</formula>
    </cfRule>
  </conditionalFormatting>
  <conditionalFormatting sqref="C2:C9">
    <cfRule type="containsText" dxfId="211" priority="31" operator="containsText" text="High assurance">
      <formula>NOT(ISERROR(SEARCH("High assurance",C2)))</formula>
    </cfRule>
  </conditionalFormatting>
  <conditionalFormatting sqref="C2:C9">
    <cfRule type="containsText" dxfId="210" priority="30" operator="containsText" text="Reasonable assurance">
      <formula>NOT(ISERROR(SEARCH("Reasonable assurance",C2)))</formula>
    </cfRule>
  </conditionalFormatting>
  <conditionalFormatting sqref="C2:C9">
    <cfRule type="containsText" dxfId="209" priority="29" operator="containsText" text="Very limited assurance">
      <formula>NOT(ISERROR(SEARCH("Very limited assurance",C2)))</formula>
    </cfRule>
  </conditionalFormatting>
  <conditionalFormatting sqref="C11:C16">
    <cfRule type="containsText" dxfId="208" priority="28" operator="containsText" text="Limited assurance">
      <formula>NOT(ISERROR(SEARCH("Limited assurance",C11)))</formula>
    </cfRule>
  </conditionalFormatting>
  <conditionalFormatting sqref="C11:C16">
    <cfRule type="containsText" dxfId="207" priority="27" operator="containsText" text="High assurance">
      <formula>NOT(ISERROR(SEARCH("High assurance",C11)))</formula>
    </cfRule>
  </conditionalFormatting>
  <conditionalFormatting sqref="C11:C16">
    <cfRule type="containsText" dxfId="206" priority="26" operator="containsText" text="Reasonable assurance">
      <formula>NOT(ISERROR(SEARCH("Reasonable assurance",C11)))</formula>
    </cfRule>
  </conditionalFormatting>
  <conditionalFormatting sqref="C11:C16">
    <cfRule type="containsText" dxfId="205" priority="25" operator="containsText" text="Very limited assurance">
      <formula>NOT(ISERROR(SEARCH("Very limited assurance",C11)))</formula>
    </cfRule>
  </conditionalFormatting>
  <conditionalFormatting sqref="C2:C9">
    <cfRule type="containsText" dxfId="204" priority="24" operator="containsText" text="Limited assurance">
      <formula>NOT(ISERROR(SEARCH("Limited assurance",C2)))</formula>
    </cfRule>
  </conditionalFormatting>
  <conditionalFormatting sqref="C2:C9">
    <cfRule type="containsText" dxfId="203" priority="23" operator="containsText" text="High assurance">
      <formula>NOT(ISERROR(SEARCH("High assurance",C2)))</formula>
    </cfRule>
  </conditionalFormatting>
  <conditionalFormatting sqref="C2:C9">
    <cfRule type="containsText" dxfId="202" priority="22" operator="containsText" text="Reasonable assurance">
      <formula>NOT(ISERROR(SEARCH("Reasonable assurance",C2)))</formula>
    </cfRule>
  </conditionalFormatting>
  <conditionalFormatting sqref="C2:C9">
    <cfRule type="containsText" dxfId="201" priority="21" operator="containsText" text="Very limited assurance">
      <formula>NOT(ISERROR(SEARCH("Very limited assurance",C2)))</formula>
    </cfRule>
  </conditionalFormatting>
  <conditionalFormatting sqref="C2:C9">
    <cfRule type="containsText" dxfId="200" priority="20" operator="containsText" text="Limited assurance">
      <formula>NOT(ISERROR(SEARCH("Limited assurance",C2)))</formula>
    </cfRule>
  </conditionalFormatting>
  <conditionalFormatting sqref="C2:C9">
    <cfRule type="containsText" dxfId="199" priority="19" operator="containsText" text="High assurance">
      <formula>NOT(ISERROR(SEARCH("High assurance",C2)))</formula>
    </cfRule>
  </conditionalFormatting>
  <conditionalFormatting sqref="C2:C9">
    <cfRule type="containsText" dxfId="198" priority="18" operator="containsText" text="Reasonable assurance">
      <formula>NOT(ISERROR(SEARCH("Reasonable assurance",C2)))</formula>
    </cfRule>
  </conditionalFormatting>
  <conditionalFormatting sqref="C2:C9">
    <cfRule type="containsText" dxfId="197" priority="17" operator="containsText" text="Very limited assurance">
      <formula>NOT(ISERROR(SEARCH("Very limited assurance",C2)))</formula>
    </cfRule>
  </conditionalFormatting>
  <conditionalFormatting sqref="C2:C9">
    <cfRule type="containsText" dxfId="196" priority="16" operator="containsText" text="Limited assurance">
      <formula>NOT(ISERROR(SEARCH("Limited assurance",C2)))</formula>
    </cfRule>
  </conditionalFormatting>
  <conditionalFormatting sqref="C2:C9">
    <cfRule type="containsText" dxfId="195" priority="15" operator="containsText" text="High assurance">
      <formula>NOT(ISERROR(SEARCH("High assurance",C2)))</formula>
    </cfRule>
  </conditionalFormatting>
  <conditionalFormatting sqref="C2:C9">
    <cfRule type="containsText" dxfId="194" priority="14" operator="containsText" text="Reasonable assurance">
      <formula>NOT(ISERROR(SEARCH("Reasonable assurance",C2)))</formula>
    </cfRule>
  </conditionalFormatting>
  <conditionalFormatting sqref="C2:C9">
    <cfRule type="containsText" dxfId="193" priority="13" operator="containsText" text="Very limited assurance">
      <formula>NOT(ISERROR(SEARCH("Very limited assurance",C2)))</formula>
    </cfRule>
  </conditionalFormatting>
  <conditionalFormatting sqref="C11:C16">
    <cfRule type="containsText" dxfId="192" priority="12" operator="containsText" text="Limited assurance">
      <formula>NOT(ISERROR(SEARCH("Limited assurance",C11)))</formula>
    </cfRule>
  </conditionalFormatting>
  <conditionalFormatting sqref="C11:C16">
    <cfRule type="containsText" dxfId="191" priority="11" operator="containsText" text="High assurance">
      <formula>NOT(ISERROR(SEARCH("High assurance",C11)))</formula>
    </cfRule>
  </conditionalFormatting>
  <conditionalFormatting sqref="C11:C16">
    <cfRule type="containsText" dxfId="190" priority="10" operator="containsText" text="Reasonable assurance">
      <formula>NOT(ISERROR(SEARCH("Reasonable assurance",C11)))</formula>
    </cfRule>
  </conditionalFormatting>
  <conditionalFormatting sqref="C11:C16">
    <cfRule type="containsText" dxfId="189" priority="9" operator="containsText" text="Very limited assurance">
      <formula>NOT(ISERROR(SEARCH("Very limited assurance",C11)))</formula>
    </cfRule>
  </conditionalFormatting>
  <conditionalFormatting sqref="C11:C16">
    <cfRule type="containsText" dxfId="188" priority="8" operator="containsText" text="Limited assurance">
      <formula>NOT(ISERROR(SEARCH("Limited assurance",C11)))</formula>
    </cfRule>
  </conditionalFormatting>
  <conditionalFormatting sqref="C11:C16">
    <cfRule type="containsText" dxfId="187" priority="7" operator="containsText" text="High assurance">
      <formula>NOT(ISERROR(SEARCH("High assurance",C11)))</formula>
    </cfRule>
  </conditionalFormatting>
  <conditionalFormatting sqref="C11:C16">
    <cfRule type="containsText" dxfId="186" priority="6" operator="containsText" text="Reasonable assurance">
      <formula>NOT(ISERROR(SEARCH("Reasonable assurance",C11)))</formula>
    </cfRule>
  </conditionalFormatting>
  <conditionalFormatting sqref="C11:C16">
    <cfRule type="containsText" dxfId="185" priority="5" operator="containsText" text="Very limited assurance">
      <formula>NOT(ISERROR(SEARCH("Very limited assurance",C11)))</formula>
    </cfRule>
  </conditionalFormatting>
  <conditionalFormatting sqref="C11:C16">
    <cfRule type="containsText" dxfId="184" priority="4" operator="containsText" text="Limited assurance">
      <formula>NOT(ISERROR(SEARCH("Limited assurance",C11)))</formula>
    </cfRule>
  </conditionalFormatting>
  <conditionalFormatting sqref="C11:C16">
    <cfRule type="containsText" dxfId="183" priority="3" operator="containsText" text="High assurance">
      <formula>NOT(ISERROR(SEARCH("High assurance",C11)))</formula>
    </cfRule>
  </conditionalFormatting>
  <conditionalFormatting sqref="C11:C16">
    <cfRule type="containsText" dxfId="182" priority="2" operator="containsText" text="Reasonable assurance">
      <formula>NOT(ISERROR(SEARCH("Reasonable assurance",C11)))</formula>
    </cfRule>
  </conditionalFormatting>
  <conditionalFormatting sqref="C11:C16">
    <cfRule type="containsText" dxfId="181" priority="1" operator="containsText" text="Very limited assurance">
      <formula>NOT(ISERROR(SEARCH("Very limited assurance",C11)))</formula>
    </cfRule>
  </conditionalFormatting>
  <dataValidations count="1">
    <dataValidation type="list" allowBlank="1" showInputMessage="1" showErrorMessage="1" sqref="C2:C9 C11:C16">
      <formula1>rating</formula1>
    </dataValidation>
  </dataValidations>
  <printOptions gridLines="1"/>
  <pageMargins left="0.70866141732283472" right="0.70866141732283472" top="0.74803149606299213" bottom="0.74803149606299213" header="0.31496062992125984" footer="0.31496062992125984"/>
  <pageSetup scale="89" orientation="landscape" verticalDpi="0" r:id="rId1"/>
  <headerFooter>
    <oddHeader>&amp;L&amp;A&amp;C&amp;F&amp;R&amp;P</oddHeader>
    <oddFooter>&amp;C © John Cato and Dr Peter Tobin, 2015. All right reserved.</oddFooter>
  </headerFooter>
  <customProperties>
    <customPr name="SSCSheetTrackingNo" r:id="rId2"/>
  </customProperties>
  <drawing r:id="rId3"/>
  <legacyDrawing r:id="rId4"/>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14</vt:i4>
      </vt:variant>
      <vt:variant>
        <vt:lpstr>Named Ranges</vt:lpstr>
      </vt:variant>
      <vt:variant>
        <vt:i4>1</vt:i4>
      </vt:variant>
    </vt:vector>
  </HeadingPairs>
  <TitlesOfParts>
    <vt:vector size="15" baseType="lpstr">
      <vt:lpstr>Introduction</vt:lpstr>
      <vt:lpstr>Scope of audit</vt:lpstr>
      <vt:lpstr>Audit ratings</vt:lpstr>
      <vt:lpstr>POPI governance</vt:lpstr>
      <vt:lpstr>Training &amp; Awareness</vt:lpstr>
      <vt:lpstr>Records management</vt:lpstr>
      <vt:lpstr>Security of PI</vt:lpstr>
      <vt:lpstr>Requests for PI</vt:lpstr>
      <vt:lpstr>Sharing of PI</vt:lpstr>
      <vt:lpstr>Privacy impact assessments</vt:lpstr>
      <vt:lpstr>Data subject requests &amp; PAIA</vt:lpstr>
      <vt:lpstr>Summary chart</vt:lpstr>
      <vt:lpstr>% summary</vt:lpstr>
      <vt:lpstr>Assurance scale</vt:lpstr>
      <vt:lpstr>rating</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2016-07-15T05:54:33Z</cp:lastPrinted>
  <dcterms:created xsi:type="dcterms:W3CDTF">2015-07-13T09:59:49Z</dcterms:created>
  <dcterms:modified xsi:type="dcterms:W3CDTF">2018-11-08T11:23:15Z</dcterms:modified>
</cp:coreProperties>
</file>